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Nowy folder (3)\"/>
    </mc:Choice>
  </mc:AlternateContent>
  <xr:revisionPtr revIDLastSave="0" documentId="13_ncr:1_{3AC1E639-EB27-46ED-9F26-6B892E47DB47}" xr6:coauthVersionLast="36" xr6:coauthVersionMax="36" xr10:uidLastSave="{00000000-0000-0000-0000-000000000000}"/>
  <bookViews>
    <workbookView xWindow="-120" yWindow="-120" windowWidth="29040" windowHeight="15996" tabRatio="809" xr2:uid="{00000000-000D-0000-FFFF-FFFF00000000}"/>
  </bookViews>
  <sheets>
    <sheet name="TER - Grupa nr 1" sheetId="7" r:id="rId1"/>
    <sheet name="TER - Grupa nr 2" sheetId="2" r:id="rId2"/>
    <sheet name="TER - Grupa nr 3" sheetId="4" r:id="rId3"/>
    <sheet name="TER - Grupa nr 4" sheetId="10" r:id="rId4"/>
    <sheet name="TER - Grupa nr 5" sheetId="14" r:id="rId5"/>
    <sheet name="TER - Grupa nr 6" sheetId="12" r:id="rId6"/>
    <sheet name="TER - ZZK" sheetId="13" r:id="rId7"/>
  </sheets>
  <calcPr calcId="191029"/>
</workbook>
</file>

<file path=xl/calcChain.xml><?xml version="1.0" encoding="utf-8"?>
<calcChain xmlns="http://schemas.openxmlformats.org/spreadsheetml/2006/main">
  <c r="J9" i="10" l="1"/>
  <c r="G9" i="10"/>
  <c r="M9" i="10" l="1"/>
</calcChain>
</file>

<file path=xl/sharedStrings.xml><?xml version="1.0" encoding="utf-8"?>
<sst xmlns="http://schemas.openxmlformats.org/spreadsheetml/2006/main" count="678" uniqueCount="282">
  <si>
    <t>Lp.</t>
  </si>
  <si>
    <t>Nr elementu</t>
  </si>
  <si>
    <t>Nr specyfikacji technicznej</t>
  </si>
  <si>
    <t>Jednostka obmiaru</t>
  </si>
  <si>
    <t>Ilość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</si>
  <si>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</si>
  <si>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</si>
  <si>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</si>
  <si>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</si>
  <si>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</si>
  <si>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</si>
  <si>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</si>
  <si>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</si>
  <si>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</si>
  <si>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m2</t>
  </si>
  <si>
    <t>m3</t>
  </si>
  <si>
    <t>Remont i uzupełnienie ubytków w poboczach (materiał inwestora)</t>
  </si>
  <si>
    <t xml:space="preserve"> mb</t>
  </si>
  <si>
    <t>szt.</t>
  </si>
  <si>
    <t>Wykonanie ścianek czołowych betonowych</t>
  </si>
  <si>
    <t>Wykonanie ścianek czołowych w formie obruku</t>
  </si>
  <si>
    <t>mb</t>
  </si>
  <si>
    <t>Wykonanie, wymiana korytek o głębokości dna powyżej 7 cm</t>
  </si>
  <si>
    <t>Wykonanie, wymiana odwodnienia liniowego ciężkiego typu Acodrain</t>
  </si>
  <si>
    <t>Regulacja wysokości studzienki rewizyjnej lub kratki ściekowej</t>
  </si>
  <si>
    <t>Naprawa, wymiana przykanalików o średnicy do 350 mm</t>
  </si>
  <si>
    <t>Koszenie traw</t>
  </si>
  <si>
    <t>Pielęgnacja drzew - podcinanie gałęzi i konarów drzew</t>
  </si>
  <si>
    <t>Wymiana urządzeń przyporowych na skarpach z prefabrykowanych ażurowych płyt betonowych</t>
  </si>
  <si>
    <t>Wykonanie urządzeń przyporowych na skarpach z prefabrykowanych ażurowych płyt betonowych</t>
  </si>
  <si>
    <t>Wymiana umocnienia skarp z płyt betonowych 50x50 cm</t>
  </si>
  <si>
    <t>Wykonanie umocnienia skarp płytami betonowymi 50x50 cm</t>
  </si>
  <si>
    <t>tona</t>
  </si>
  <si>
    <t>Cena jednostkowa brutto w PLN</t>
  </si>
  <si>
    <t>Standard</t>
  </si>
  <si>
    <t>Średnia ilość dni występowania</t>
  </si>
  <si>
    <t>Zimowe utrzymanie dróg</t>
  </si>
  <si>
    <t>Wywóz śniegu</t>
  </si>
  <si>
    <t>Zimowe utrzymanie chodników nie ujętych w charakterystyce drogi, np. wybudowanych w trakcie obowiązywania umowy</t>
  </si>
  <si>
    <t>i</t>
  </si>
  <si>
    <t>j</t>
  </si>
  <si>
    <t>k</t>
  </si>
  <si>
    <t>l</t>
  </si>
  <si>
    <t>I</t>
  </si>
  <si>
    <t xml:space="preserve">Naprawa, wymiana ścieków przykrawężnikowych </t>
  </si>
  <si>
    <t>m</t>
  </si>
  <si>
    <t>Ścięcie zawyżonych poboczy</t>
  </si>
  <si>
    <t>Wykonanie pomiarów zanieczyszceń wód opadowych i roztopowych z dróg</t>
  </si>
  <si>
    <t>1 pkt</t>
  </si>
  <si>
    <t>Mechaniczne wykonanie wykopu w gruncie kat. IV</t>
  </si>
  <si>
    <t>Wykonanie nasadzeń drzew</t>
  </si>
  <si>
    <t>1.1</t>
  </si>
  <si>
    <t>2.1</t>
  </si>
  <si>
    <t>2.2</t>
  </si>
  <si>
    <t>3.1</t>
  </si>
  <si>
    <t>3.2</t>
  </si>
  <si>
    <t>GR - 1.2</t>
  </si>
  <si>
    <t>GR - 1.1</t>
  </si>
  <si>
    <t>GR - 1.3</t>
  </si>
  <si>
    <t>4.1</t>
  </si>
  <si>
    <t>4.2</t>
  </si>
  <si>
    <t>5.1</t>
  </si>
  <si>
    <t>5.2</t>
  </si>
  <si>
    <t>GR - 1.5</t>
  </si>
  <si>
    <t>6.1</t>
  </si>
  <si>
    <t>GR - 1.6</t>
  </si>
  <si>
    <t>7.1</t>
  </si>
  <si>
    <t>7.2</t>
  </si>
  <si>
    <t>GR - 1.7</t>
  </si>
  <si>
    <t>GR - 3.1</t>
  </si>
  <si>
    <t>1.2</t>
  </si>
  <si>
    <t>GR - 4.1</t>
  </si>
  <si>
    <t>GR - 4.2</t>
  </si>
  <si>
    <t>GR - 4.3</t>
  </si>
  <si>
    <t>GR - 4.4</t>
  </si>
  <si>
    <t>GR - 4.5</t>
  </si>
  <si>
    <t>GR - 4.6</t>
  </si>
  <si>
    <t>GR - 6.1</t>
  </si>
  <si>
    <t>GR - 6.2</t>
  </si>
  <si>
    <t>GR - 6.3</t>
  </si>
  <si>
    <t>GR - 6.4</t>
  </si>
  <si>
    <t>GR - 6.5</t>
  </si>
  <si>
    <t>GR - 6.6</t>
  </si>
  <si>
    <t>GR - 6.7</t>
  </si>
  <si>
    <t>8.1</t>
  </si>
  <si>
    <t>8.2</t>
  </si>
  <si>
    <t>GR - 6.8</t>
  </si>
  <si>
    <t>9.1</t>
  </si>
  <si>
    <t>9.2</t>
  </si>
  <si>
    <t>GR - 6.9</t>
  </si>
  <si>
    <t>10.1</t>
  </si>
  <si>
    <t>GR - 6.10</t>
  </si>
  <si>
    <t>GR - 2.1.</t>
  </si>
  <si>
    <t>GR - 2.2.</t>
  </si>
  <si>
    <t>GR-2.3</t>
  </si>
  <si>
    <t>3.3</t>
  </si>
  <si>
    <t>3.4</t>
  </si>
  <si>
    <t>GR-2.4</t>
  </si>
  <si>
    <t>GR-2.5</t>
  </si>
  <si>
    <t>5.3</t>
  </si>
  <si>
    <t>5.4</t>
  </si>
  <si>
    <t>GR-2.6</t>
  </si>
  <si>
    <t>6.2</t>
  </si>
  <si>
    <t>GR-2.7</t>
  </si>
  <si>
    <t>GR-2.8</t>
  </si>
  <si>
    <t>8.3</t>
  </si>
  <si>
    <t>GR-2.9</t>
  </si>
  <si>
    <t>9.3</t>
  </si>
  <si>
    <t>GR-2.10</t>
  </si>
  <si>
    <t>Uzupełnienie  korpusu drogi  – wykonanie narzutu kamiennego (luzem)</t>
  </si>
  <si>
    <t>7.3</t>
  </si>
  <si>
    <t>7.4</t>
  </si>
  <si>
    <t>7.5</t>
  </si>
  <si>
    <t>7.6</t>
  </si>
  <si>
    <t>Awaryjna wymiana nawierzchni chodnika (płytki, kostka) z uzupełnieniem podbudowy do 8cm – podbudowa i nawierzchnia materiał Wykonawcy</t>
  </si>
  <si>
    <t>Awaryjna wymiana nawierzchni chodnika (płytki, kostka) z uzupełnieniem podbudowy do 8cm – podbudowa materiał Wykonawcy , nawierzchnia materiał Zamawiającego</t>
  </si>
  <si>
    <t>Awaryjna wymiana obrzeży - materiał Wykonawcy</t>
  </si>
  <si>
    <t>Awaryjna wymiana obrzeży - materiał Zamawiającego</t>
  </si>
  <si>
    <t>Awaryjna wymiana krawężników betonowych - materiał Zamawiającego</t>
  </si>
  <si>
    <t>Czyszczenie systemu odwodnienia obiektów mostowych wraz z czyszczeniem wpustów (na obiektach z podwieszaną kanalizacją deszczową)</t>
  </si>
  <si>
    <t>4.3</t>
  </si>
  <si>
    <t>4.4</t>
  </si>
  <si>
    <t>Wykonanie nowego przykanalika o średnicy do 350 mm</t>
  </si>
  <si>
    <t>Przebudowa wpustu ulicznego</t>
  </si>
  <si>
    <t>Ustabilizowanie pokrywy włazu studni rewizyjnej (klawiszowanie)</t>
  </si>
  <si>
    <t>Ustabilizowanie elementu żeliwnego wpustu ulicznego(klawiszowanie)</t>
  </si>
  <si>
    <t>Wymiana wpustu krawężnikowo - jezdniowego</t>
  </si>
  <si>
    <t>Awaryjna wymiana krawężników betonowych - materiał Wykonawcy</t>
  </si>
  <si>
    <t>Naprawa uszkodzonej kostki kamiennej na podbudowie z betonu – materiał Wykonawcy (pierścienie rond)</t>
  </si>
  <si>
    <t>Wymiana podbudowy z kruszywa</t>
  </si>
  <si>
    <t>7.7</t>
  </si>
  <si>
    <t>7.8</t>
  </si>
  <si>
    <t>Naprawa uszkodzonej kostki kamiennej na podbudowie z betonu – kostka kamienna Zamawiającego (pierścienie rond)</t>
  </si>
  <si>
    <t>Wymiana elementów przepustu drogowego o średnicy do 80 cm</t>
  </si>
  <si>
    <t>Wymiana elementów przepustu drogowego o średnicy od 81 cm</t>
  </si>
  <si>
    <t xml:space="preserve">Oczyszczanie przepustu drogowego </t>
  </si>
  <si>
    <t>Wykonanie ścieku przykrawężnikowego betonowego</t>
  </si>
  <si>
    <t>Naprawa, wymiana studni ściekowych  fi 500 mm</t>
  </si>
  <si>
    <t>Wykonanie nowej studni ściekowej fi 500 mm  wraz z wpustem ulicznym</t>
  </si>
  <si>
    <t>8.4</t>
  </si>
  <si>
    <t>8.5</t>
  </si>
  <si>
    <t>Przebudowa włazu studni rewizyjnej</t>
  </si>
  <si>
    <t>9.4</t>
  </si>
  <si>
    <t>RAZEM:</t>
  </si>
  <si>
    <t>Oczyszczenie nawierzchni chodników z przerostów traw i roślinnosci</t>
  </si>
  <si>
    <t>11.1</t>
  </si>
  <si>
    <t>12.1</t>
  </si>
  <si>
    <t>GR - 6.11</t>
  </si>
  <si>
    <t>GR - 6.12</t>
  </si>
  <si>
    <t>Uzupełnienie korpusu drogi kruszywem</t>
  </si>
  <si>
    <t>Uzupełnienie korpusu drogi gruntem</t>
  </si>
  <si>
    <t>5.5</t>
  </si>
  <si>
    <t>6.3</t>
  </si>
  <si>
    <t>GR - 3.2</t>
  </si>
  <si>
    <t>GR-5</t>
  </si>
  <si>
    <t>bez                                          odśnieżania</t>
  </si>
  <si>
    <t>z                                                    odśnieżaniem</t>
  </si>
  <si>
    <t>Akcja czynna</t>
  </si>
  <si>
    <t>Akcja bierna</t>
  </si>
  <si>
    <t>bez                                                    odśnieżania</t>
  </si>
  <si>
    <t>z                                                 odśnieżaniem</t>
  </si>
  <si>
    <t>n</t>
  </si>
  <si>
    <t>Wymiana / naprawa nawierzchni na kapach chodnikowych na obiektach inżynierskich</t>
  </si>
  <si>
    <t>Czyszczenie dylatacji modułowych na obiektach inżynierskich</t>
  </si>
  <si>
    <t>Uszczelnianie przerw technologicznych i dylatacji masą trwaleplastyczną na obiektach inżynierskich</t>
  </si>
  <si>
    <t>4.5</t>
  </si>
  <si>
    <t>GR - 1.4.2</t>
  </si>
  <si>
    <t>GR - 1.4.1</t>
  </si>
  <si>
    <t>Sprzątanie pasa drogowego wraz z zagospodarowaniem odpadów</t>
  </si>
  <si>
    <t>Mycie ekranów akustycznych</t>
  </si>
  <si>
    <t>Remont nawierzchni emulsją asfaltową i grysami (remonterem) bez obcięcia krawędzi - średnia głębokość do 1 cm.</t>
  </si>
  <si>
    <t>Remont nawierzchni emulsją asfaltową i grysami (remonterem) bez obcięcia krawędzi - dodatek za każdy następny 1 cm głębokości.</t>
  </si>
  <si>
    <t>Remont nawierzchni betonem asfaltowym o strukturze zamkniętej z obcięciem krawędzi - średnia głębokość 5 cm.</t>
  </si>
  <si>
    <t>Remont nawierzchni betonem asfaltowym o strukturze zamkniętej z obcięciem krawędzi - dodatek za każdy następny 1 cm głębokości.</t>
  </si>
  <si>
    <t>Frezowanie nawierzchni asfaltowej na zimno, średnia głębokość 4 cm.</t>
  </si>
  <si>
    <t>Frezowanie nawierzchni asfaltowej na zimno - dodatek za każdy następny 1 cm głębokości.</t>
  </si>
  <si>
    <t>Likwidacja spękań nawierzchni - masami elastomerowymi.</t>
  </si>
  <si>
    <t>Oczyszczenie i skropienie nawierzchni emulsją asfaltową.</t>
  </si>
  <si>
    <t xml:space="preserve">Wyrównanie nawierzchni betonem asfaltowym. </t>
  </si>
  <si>
    <t xml:space="preserve">Wykonanie warstwy bitumicznej SMA. </t>
  </si>
  <si>
    <t>Wykonanie podbudowy bitumicznej o grubości 6 cm.</t>
  </si>
  <si>
    <t>Wykonanie podbudowy bitumicznej - dodatek za każdy następny 1 cm grubości.</t>
  </si>
  <si>
    <t>Wykonanie w-wy wiążącej z betonu asfaltowego o grubości 4cm.</t>
  </si>
  <si>
    <t>Wykonanie w-wy wiążącej z betonu asfaltowego - dodatek za każdy następny 1cm grubości.</t>
  </si>
  <si>
    <t>Wykonanie w-wy ścieralnej z betonu asfaltowego o grubości 4cm.</t>
  </si>
  <si>
    <t>10.2</t>
  </si>
  <si>
    <t>Wykonanie w-wy ścieralnej z betonu asfaltowego - dodatek za każdy następny 1cm grubości.</t>
  </si>
  <si>
    <t>Siatka wzmacniająca pod masę bitumiczną.</t>
  </si>
  <si>
    <t>Geowłóknina (naprawa przełomów).</t>
  </si>
  <si>
    <t>Awaryjna wymiana, naprawa drogowych barier ochronnych</t>
  </si>
  <si>
    <t xml:space="preserve">Awaryjna wymiana,  naprawa barieroporęczy i balustrad </t>
  </si>
  <si>
    <t>GR - 3.3</t>
  </si>
  <si>
    <t>Oczyszczenie i zabezpieczenie antykorozyjne balustrad</t>
  </si>
  <si>
    <t>Oczyszczenie i zabezpieczenie antykorozyjne balustrad na obiektach inżynierskich</t>
  </si>
  <si>
    <t>Oczyszczanie nawierzchni dróg, mostów, chodników, zatok i miejsc do ważenia pojazdów</t>
  </si>
  <si>
    <t>Oczyszczanie wysp rond z chwastów i śmieci</t>
  </si>
  <si>
    <t>Wycinka krzewów i samosiejek o średnicy do 10 cm z pasa drogowego</t>
  </si>
  <si>
    <t>Wycinka krzewów i samosiejek ze stożków i z przestrzeni pod mostami (obiektami inżynierskimi)</t>
  </si>
  <si>
    <t>Wycinka drzew  o średnicy do 50 cm</t>
  </si>
  <si>
    <t>Wycinka drzew  o średnicy powyżej 50 cm</t>
  </si>
  <si>
    <t>GR - 4.7</t>
  </si>
  <si>
    <t>km</t>
  </si>
  <si>
    <t>Oczyszczanie przestrzeni pod mostami (obiektami inzynierskimi) i stożków z zanieczyszczeń i śmieci</t>
  </si>
  <si>
    <t>GR - 4.8</t>
  </si>
  <si>
    <t>Renowacja i pogłebianie istniejących rowów</t>
  </si>
  <si>
    <t>Czyszczenie osadników i separatorów  i odwóz odpadów i ich unieszkodliwienie</t>
  </si>
  <si>
    <t xml:space="preserve">Oczyszczenie ścieków betonowych, kamiennych, skarpowych i kaskad </t>
  </si>
  <si>
    <t>Wykonanie, wymiana korytek o głębokości dna do 7 cm</t>
  </si>
  <si>
    <t>Oczyszczenie i udrożnienie studzienki rewizyjnej lub studzienki ściekowej oraz oczyszczenie wpustów odwodnienia obiektów mostowych</t>
  </si>
  <si>
    <t xml:space="preserve">Oczyszczenie i udrożnienie kanalizacji o średnicy do 60 cm </t>
  </si>
  <si>
    <t>Wykonanie monitoringu kanalizacji</t>
  </si>
  <si>
    <t>Remont i uzupełnienie ubytków w poboczach mat. kamiennym Wykonawcy</t>
  </si>
  <si>
    <t>Wymiana / naprawa umocnienia skarp, stożków, koryta cieku z prefabrykowanych ażurowych płyt betonowych</t>
  </si>
  <si>
    <t>Wymiana / naprawa umocnienia skarp, stożków, koryta cieku  narzutem kamiennym na zaprawie cementowej</t>
  </si>
  <si>
    <t>Wymiana / naprawa umocnienia skarp, stożków, koryta cieku  z koszy siatkowo-kamiennych.</t>
  </si>
  <si>
    <t xml:space="preserve">Betonowanie przy użyciu pompy na samochodzie - ściany oporowe grubość ścianki 40 cm, zbrojone  ( podwójna siatka fi 12 mm w rozstawie 20x20 cm ) z betonu C30/37 w szalunkach </t>
  </si>
  <si>
    <t xml:space="preserve">Betonowanie przy użyciu pompy na samochodzie - ściany oporowe, ławy,  z betonu C20/25 w szalunkach. </t>
  </si>
  <si>
    <t>GR - 1.8</t>
  </si>
  <si>
    <t>GR - 1.9</t>
  </si>
  <si>
    <t>10.3</t>
  </si>
  <si>
    <t>12.2</t>
  </si>
  <si>
    <t>GR - 1.10</t>
  </si>
  <si>
    <t>GR - 1.11</t>
  </si>
  <si>
    <t>GR - 1.12</t>
  </si>
  <si>
    <t>GR-2.11</t>
  </si>
  <si>
    <t>Naprawa uszkodzonych rur odwadniających obiekty mostowe</t>
  </si>
  <si>
    <t>Likwidacja ubytków oraz formowanie i zagęszczeniei skarp i stożków przy obiektach inżynierskich  materiałem z gruntu kat. III-IV</t>
  </si>
  <si>
    <t>ZAKRES OPCJONALNY ZAMÓWIENIA</t>
  </si>
  <si>
    <r>
      <t>m</t>
    </r>
    <r>
      <rPr>
        <vertAlign val="superscript"/>
        <sz val="7"/>
        <rFont val="Arial"/>
        <family val="2"/>
        <charset val="238"/>
      </rPr>
      <t>3</t>
    </r>
  </si>
  <si>
    <r>
      <t>m</t>
    </r>
    <r>
      <rPr>
        <vertAlign val="superscript"/>
        <sz val="7"/>
        <rFont val="Arial"/>
        <family val="2"/>
        <charset val="238"/>
      </rPr>
      <t>2</t>
    </r>
  </si>
  <si>
    <t>PRZEDMIOT / ELEMENT</t>
  </si>
  <si>
    <t>Tabela Elementów Rozliczeniowych (TER)</t>
  </si>
  <si>
    <t>GRUPA nr 1 - naprawa korpusu drogi</t>
  </si>
  <si>
    <t>WARTOŚĆ ŁĄCZNA
(suma poz. 1 - 12):</t>
  </si>
  <si>
    <t>SUMA
(wartość łączna robót - GRUPA nr 1)</t>
  </si>
  <si>
    <t>GRUPA nr 2 - odwodnienie</t>
  </si>
  <si>
    <t>Przygotowanie powierzchni i awaryjna naprawa betonu zaprawami naprawczymi - gr. do 5 cm</t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</si>
  <si>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(f x g) </t>
    </r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</si>
  <si>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(i x j) </t>
    </r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</si>
  <si>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(l x m) </t>
    </r>
  </si>
  <si>
    <t>Naprawa, wymiana studni rewizyjnych fi 1000 mm i powyżej</t>
  </si>
  <si>
    <t>WARTOŚĆ ŁĄCZNA
(suma poz. 1 - 11):</t>
  </si>
  <si>
    <t>SUMA
(wartość łączna robót - GRUPA nr 2)</t>
  </si>
  <si>
    <t>GRUPA nr 3 - bezpieczeństwo</t>
  </si>
  <si>
    <t>WARTOŚĆ ŁĄCZNA
(suma poz. 1 - 3):</t>
  </si>
  <si>
    <t>SUMA
(wartość łączna robót - GRUPA nr 3)</t>
  </si>
  <si>
    <r>
      <t xml:space="preserve">Wartość 
brutto w PLN
</t>
    </r>
    <r>
      <rPr>
        <sz val="7"/>
        <color theme="1"/>
        <rFont val="Arial"/>
        <family val="2"/>
        <charset val="238"/>
      </rPr>
      <t xml:space="preserve">(i x j) </t>
    </r>
  </si>
  <si>
    <t>GRUPA nr 4 - estetyka</t>
  </si>
  <si>
    <t>WARTOŚĆ ŁĄCZNA
(suma poz. 1 - 8):</t>
  </si>
  <si>
    <t>SUMA
(wartość łączna robót - GRUPA nr 4)</t>
  </si>
  <si>
    <t>GRUPA nr 6 - remonty cząstkowe nawierzchni</t>
  </si>
  <si>
    <t>SUMA
(wartość łączna robót - GRUPA nr 6)</t>
  </si>
  <si>
    <t>GRUPA nr 5 - zimowe utrzymanie dróg</t>
  </si>
  <si>
    <t>Ilość
[km], [m3]</t>
  </si>
  <si>
    <t>Akcja czynna 
(zł/1km/1dobę)</t>
  </si>
  <si>
    <t>Akcja bierna                (zł/1dobę)</t>
  </si>
  <si>
    <t>Cena jednostkowa brutto w PLN
(dot. Lp. 3)</t>
  </si>
  <si>
    <r>
      <t xml:space="preserve">Wartość
brutto w PLN                               </t>
    </r>
    <r>
      <rPr>
        <sz val="7"/>
        <color rgb="FF000000"/>
        <rFont val="Arial"/>
        <family val="2"/>
        <charset val="238"/>
      </rPr>
      <t>Lp. 1 = (f x g x j) + 
(f x h x k) + (i x l)    
Lp. 2 = (f x g x j) + 
(f x h x k) 
Lp. 3 = (f x m)</t>
    </r>
  </si>
  <si>
    <t>WARTOŚĆ ŁĄCZNA
(suma poz.  1 - 3):</t>
  </si>
  <si>
    <t>SUMA
(wartość łączna robót - GRUPA nr 5)</t>
  </si>
  <si>
    <t>GRUPA ROBÓT</t>
  </si>
  <si>
    <t>GRUPA nr 2
odwodnienie</t>
  </si>
  <si>
    <t>GRUPA nr 3
bezpieczeństwo</t>
  </si>
  <si>
    <t>GRUPA nr 4
estetyka</t>
  </si>
  <si>
    <t>GRUPA nr 5
zimowe utrzymanie dróg</t>
  </si>
  <si>
    <t>GRUPA nr 6
remonty cząstkowe nawierzchni</t>
  </si>
  <si>
    <t>GRUPA nr 1
naprawa korpusu drogi</t>
  </si>
  <si>
    <t>wartość łączna brutto w PLN</t>
  </si>
  <si>
    <t>WARTOŚĆ (CENA) ZAKRESU OPCJONALNEGO</t>
  </si>
  <si>
    <t>WARTOŚĆ (CENA)
ZAKRESU PODSTAWOWEGO</t>
  </si>
  <si>
    <t>SUMA - CENA OFERTOWA
(ŁĄCZNA WARTOŚĆ
ZAKRESU PODSTAWOWEGO
I ZAKRESU OPCJONALNEGO):</t>
  </si>
  <si>
    <t>Podpisane kwalifikowanym podpisem elektronicznym
przez osobę upoważnioną / osoby upoważnione
do reprezentowania Wykonawcy / Wykonawców</t>
  </si>
  <si>
    <r>
      <t xml:space="preserve">TER - ZBIORCZE ZESTAWIENIE KOSZTÓW (ZZK)
</t>
    </r>
    <r>
      <rPr>
        <sz val="8"/>
        <color theme="1"/>
        <rFont val="Arial"/>
        <family val="2"/>
        <charset val="238"/>
      </rPr>
      <t>(obejmuje zbiorcze wartości robót zawarte w TER dla GRUP nr 1 - 6)</t>
    </r>
  </si>
  <si>
    <t>Odc. DK 7 Naprawa - Skomielna Biała przewidziany do przejęcia w 2022 roku - NOWY ODCINEK</t>
  </si>
  <si>
    <t>ZAKRES PODSTAWOWY ZAMÓWIENIA
(DW 964, DW 968, odcinki byłej DK 7)</t>
  </si>
  <si>
    <t>DW 964, DW 968, odcinki byłej DK 7</t>
  </si>
  <si>
    <t>odcinek byłej DK 7 - NOWY ODCINEK</t>
  </si>
  <si>
    <t>ZAKRES OPCJONALNY ZAMÓWIENIA
(DW 964, DW 968, odcinki byłej DK)</t>
  </si>
  <si>
    <t>ZAKRES OPCJONALNY ZAMÓWIENIA
(odcinek byłej DK 7 - NOWY ODCINEK)</t>
  </si>
  <si>
    <t>Letnie i zimowe utrzymanie dróg wojewódzkich na terenie województwa małopolskiego w latach 2022 – 2023 - z podziałem na części:
Część nr 15 – RDW Myślenice: drogi wojewódzkie nr 964, 968, droga wojewódzka stanowiąca odcinki byłej DK 7</t>
  </si>
  <si>
    <t>Załącznik nr 2.15.1. SWZ 
(zn. ZDW-DN-4-271-88/22)</t>
  </si>
  <si>
    <t>UWAGA!
Wymagane jest, aby określane / wskazywane w TER ceny jednostkowe (brutto) dla poszczególnych ujętych i wyszczególnionych w TER asortymentów (elementów) przedmiotu zamówienia (w zakresie GRUP nr 1 – 6) były jednolite / jednakowe w kontekście zakresu podstawowego zamówienia i zakresu opcjonalnego zamówienia.
Ofertę (formularz ofertowy, formularz TER) należy złożyć w oryginale (pod rygorem nieważności). 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</si>
</sst>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?\ _z_ł_-;_-@_-"/>
    <numFmt numFmtId="166" formatCode="_-* #,##0.000\ _z_ł_-;\-* #,##0.0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sz val="9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8CCE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4" fontId="4" fillId="0" borderId="0" xfId="2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/>
    <xf numFmtId="4" fontId="0" fillId="0" borderId="0" xfId="0" applyNumberFormat="1" applyFill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4" fontId="11" fillId="6" borderId="8" xfId="2" applyFont="1" applyFill="1" applyBorder="1" applyAlignment="1">
      <alignment vertical="center" wrapText="1"/>
    </xf>
    <xf numFmtId="44" fontId="11" fillId="6" borderId="2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4" fontId="11" fillId="0" borderId="3" xfId="0" applyNumberFormat="1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4" fontId="12" fillId="0" borderId="1" xfId="5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1" fillId="0" borderId="1" xfId="5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4" fontId="15" fillId="7" borderId="25" xfId="0" applyNumberFormat="1" applyFont="1" applyFill="1" applyBorder="1" applyAlignment="1">
      <alignment horizontal="center" vertical="center"/>
    </xf>
    <xf numFmtId="44" fontId="15" fillId="8" borderId="2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4" fontId="11" fillId="6" borderId="3" xfId="0" applyNumberFormat="1" applyFont="1" applyFill="1" applyBorder="1" applyAlignment="1">
      <alignment horizontal="center" vertical="center" wrapText="1"/>
    </xf>
    <xf numFmtId="44" fontId="11" fillId="6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4" fontId="11" fillId="0" borderId="3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" fontId="11" fillId="0" borderId="1" xfId="0" quotePrefix="1" applyNumberFormat="1" applyFont="1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165" fontId="12" fillId="0" borderId="1" xfId="4" applyNumberFormat="1" applyFont="1" applyBorder="1" applyAlignment="1" applyProtection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44" fontId="18" fillId="0" borderId="11" xfId="3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43" fontId="12" fillId="0" borderId="1" xfId="4" applyFont="1" applyBorder="1" applyAlignment="1" applyProtection="1">
      <alignment horizontal="center" vertical="center" wrapText="1"/>
    </xf>
    <xf numFmtId="44" fontId="12" fillId="4" borderId="1" xfId="5" applyFont="1" applyFill="1" applyBorder="1" applyAlignment="1" applyProtection="1">
      <alignment horizontal="center" vertical="center" wrapText="1"/>
    </xf>
    <xf numFmtId="44" fontId="12" fillId="3" borderId="6" xfId="5" applyFont="1" applyFill="1" applyBorder="1" applyAlignment="1" applyProtection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2" fillId="3" borderId="1" xfId="3" applyFont="1" applyFill="1" applyBorder="1" applyAlignment="1">
      <alignment horizontal="center" vertical="center" wrapText="1"/>
    </xf>
    <xf numFmtId="44" fontId="18" fillId="0" borderId="1" xfId="5" applyFont="1" applyFill="1" applyBorder="1" applyAlignment="1">
      <alignment horizontal="center" vertical="center" wrapText="1"/>
    </xf>
    <xf numFmtId="44" fontId="18" fillId="0" borderId="3" xfId="5" applyFont="1" applyFill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0" fontId="18" fillId="0" borderId="14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 wrapText="1"/>
    </xf>
    <xf numFmtId="165" fontId="12" fillId="0" borderId="5" xfId="4" applyNumberFormat="1" applyFont="1" applyBorder="1" applyAlignment="1" applyProtection="1">
      <alignment horizontal="center" vertical="center" wrapText="1"/>
    </xf>
    <xf numFmtId="0" fontId="18" fillId="3" borderId="5" xfId="3" applyFont="1" applyFill="1" applyBorder="1" applyAlignment="1">
      <alignment horizontal="center" vertical="center" wrapText="1"/>
    </xf>
    <xf numFmtId="44" fontId="18" fillId="0" borderId="15" xfId="3" applyNumberFormat="1" applyFont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8" fillId="2" borderId="25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 wrapText="1"/>
    </xf>
    <xf numFmtId="43" fontId="12" fillId="0" borderId="6" xfId="4" applyFont="1" applyBorder="1" applyAlignment="1" applyProtection="1">
      <alignment horizontal="center" vertical="center" wrapText="1"/>
    </xf>
    <xf numFmtId="44" fontId="18" fillId="0" borderId="6" xfId="5" applyFont="1" applyFill="1" applyBorder="1" applyAlignment="1">
      <alignment horizontal="center" vertical="center" wrapText="1"/>
    </xf>
    <xf numFmtId="44" fontId="18" fillId="0" borderId="11" xfId="5" applyFont="1" applyFill="1" applyBorder="1" applyAlignment="1">
      <alignment horizontal="center" vertical="center" wrapText="1"/>
    </xf>
    <xf numFmtId="44" fontId="17" fillId="7" borderId="25" xfId="3" applyNumberFormat="1" applyFont="1" applyFill="1" applyBorder="1" applyAlignment="1">
      <alignment vertical="center"/>
    </xf>
    <xf numFmtId="44" fontId="17" fillId="8" borderId="25" xfId="3" applyNumberFormat="1" applyFont="1" applyFill="1" applyBorder="1" applyAlignment="1">
      <alignment vertical="center"/>
    </xf>
    <xf numFmtId="0" fontId="20" fillId="5" borderId="25" xfId="0" applyFont="1" applyFill="1" applyBorder="1" applyAlignment="1">
      <alignment vertical="center" wrapText="1"/>
    </xf>
    <xf numFmtId="0" fontId="10" fillId="9" borderId="25" xfId="0" applyFont="1" applyFill="1" applyBorder="1" applyAlignment="1">
      <alignment horizontal="right" vertical="center" wrapText="1"/>
    </xf>
    <xf numFmtId="43" fontId="11" fillId="6" borderId="1" xfId="4" applyFont="1" applyFill="1" applyBorder="1" applyAlignment="1">
      <alignment horizontal="center" vertical="center" wrapText="1"/>
    </xf>
    <xf numFmtId="43" fontId="11" fillId="0" borderId="1" xfId="4" applyFont="1" applyFill="1" applyBorder="1" applyAlignment="1">
      <alignment horizontal="center" vertical="center" wrapText="1"/>
    </xf>
    <xf numFmtId="43" fontId="12" fillId="6" borderId="1" xfId="1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vertical="center" wrapText="1"/>
    </xf>
    <xf numFmtId="2" fontId="12" fillId="6" borderId="1" xfId="1" applyNumberFormat="1" applyFont="1" applyFill="1" applyBorder="1" applyAlignment="1">
      <alignment horizontal="center" vertical="center" wrapText="1"/>
    </xf>
    <xf numFmtId="166" fontId="12" fillId="6" borderId="1" xfId="1" applyNumberFormat="1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vertical="center" wrapText="1"/>
    </xf>
    <xf numFmtId="44" fontId="12" fillId="6" borderId="1" xfId="2" applyFont="1" applyFill="1" applyBorder="1" applyAlignment="1">
      <alignment vertical="center" wrapText="1"/>
    </xf>
    <xf numFmtId="8" fontId="14" fillId="6" borderId="1" xfId="0" applyNumberFormat="1" applyFont="1" applyFill="1" applyBorder="1" applyAlignment="1">
      <alignment horizontal="right" vertical="center"/>
    </xf>
    <xf numFmtId="44" fontId="11" fillId="6" borderId="1" xfId="2" applyFont="1" applyFill="1" applyBorder="1" applyAlignment="1">
      <alignment vertical="center" wrapText="1"/>
    </xf>
    <xf numFmtId="44" fontId="11" fillId="6" borderId="7" xfId="0" applyNumberFormat="1" applyFont="1" applyFill="1" applyBorder="1" applyAlignment="1">
      <alignment horizontal="center" vertical="center" wrapText="1"/>
    </xf>
    <xf numFmtId="44" fontId="11" fillId="6" borderId="19" xfId="2" applyFont="1" applyFill="1" applyBorder="1" applyAlignment="1">
      <alignment vertical="center" wrapText="1"/>
    </xf>
    <xf numFmtId="8" fontId="14" fillId="6" borderId="2" xfId="0" applyNumberFormat="1" applyFont="1" applyFill="1" applyBorder="1" applyAlignment="1">
      <alignment horizontal="right" vertical="center"/>
    </xf>
    <xf numFmtId="44" fontId="12" fillId="6" borderId="1" xfId="5" applyFont="1" applyFill="1" applyBorder="1" applyAlignment="1">
      <alignment horizontal="center" vertical="center" wrapText="1"/>
    </xf>
    <xf numFmtId="44" fontId="11" fillId="6" borderId="1" xfId="5" applyFont="1" applyFill="1" applyBorder="1" applyAlignment="1">
      <alignment horizontal="center" vertical="center" wrapText="1"/>
    </xf>
    <xf numFmtId="44" fontId="12" fillId="6" borderId="1" xfId="2" applyFont="1" applyFill="1" applyBorder="1" applyAlignment="1">
      <alignment horizontal="center" vertical="center" wrapText="1"/>
    </xf>
    <xf numFmtId="44" fontId="12" fillId="6" borderId="3" xfId="0" applyNumberFormat="1" applyFont="1" applyFill="1" applyBorder="1" applyAlignment="1">
      <alignment horizontal="center" vertical="center" wrapText="1"/>
    </xf>
    <xf numFmtId="44" fontId="18" fillId="0" borderId="1" xfId="2" applyFont="1" applyFill="1" applyBorder="1" applyAlignment="1">
      <alignment horizontal="center" vertical="center" wrapText="1"/>
    </xf>
    <xf numFmtId="44" fontId="18" fillId="6" borderId="1" xfId="2" applyFont="1" applyFill="1" applyBorder="1" applyAlignment="1">
      <alignment horizontal="center" vertical="center" wrapText="1"/>
    </xf>
    <xf numFmtId="44" fontId="12" fillId="6" borderId="1" xfId="2" applyFont="1" applyFill="1" applyBorder="1" applyAlignment="1" applyProtection="1">
      <alignment horizontal="center" vertical="center" wrapText="1"/>
    </xf>
    <xf numFmtId="44" fontId="11" fillId="6" borderId="3" xfId="2" applyFont="1" applyFill="1" applyBorder="1" applyAlignment="1">
      <alignment horizontal="center" vertical="center" wrapText="1"/>
    </xf>
    <xf numFmtId="43" fontId="1" fillId="0" borderId="0" xfId="0" applyNumberFormat="1" applyFont="1"/>
    <xf numFmtId="43" fontId="0" fillId="0" borderId="0" xfId="0" applyNumberFormat="1"/>
    <xf numFmtId="49" fontId="12" fillId="6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3" fillId="6" borderId="2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right" vertical="center" wrapText="1"/>
    </xf>
    <xf numFmtId="44" fontId="10" fillId="10" borderId="25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4" fontId="15" fillId="8" borderId="25" xfId="0" applyNumberFormat="1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right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6" borderId="25" xfId="3" applyFont="1" applyFill="1" applyBorder="1" applyAlignment="1">
      <alignment horizontal="center" vertical="center"/>
    </xf>
    <xf numFmtId="0" fontId="19" fillId="10" borderId="25" xfId="3" applyFont="1" applyFill="1" applyBorder="1" applyAlignment="1">
      <alignment horizontal="center" vertical="center"/>
    </xf>
    <xf numFmtId="0" fontId="17" fillId="7" borderId="25" xfId="3" applyFont="1" applyFill="1" applyBorder="1" applyAlignment="1">
      <alignment horizontal="center" vertical="center" wrapText="1"/>
    </xf>
    <xf numFmtId="0" fontId="17" fillId="7" borderId="25" xfId="3" applyFont="1" applyFill="1" applyBorder="1" applyAlignment="1">
      <alignment horizontal="center" vertical="center"/>
    </xf>
    <xf numFmtId="0" fontId="17" fillId="2" borderId="25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textRotation="90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5" xfId="3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7" borderId="25" xfId="3" applyFont="1" applyFill="1" applyBorder="1" applyAlignment="1">
      <alignment horizontal="right" vertical="center" wrapText="1"/>
    </xf>
    <xf numFmtId="0" fontId="17" fillId="7" borderId="25" xfId="3" applyFont="1" applyFill="1" applyBorder="1" applyAlignment="1">
      <alignment horizontal="right" vertical="center"/>
    </xf>
    <xf numFmtId="0" fontId="17" fillId="8" borderId="25" xfId="3" applyFont="1" applyFill="1" applyBorder="1" applyAlignment="1">
      <alignment horizontal="center" vertical="center" wrapText="1"/>
    </xf>
    <xf numFmtId="0" fontId="17" fillId="8" borderId="25" xfId="3" applyFont="1" applyFill="1" applyBorder="1" applyAlignment="1">
      <alignment horizontal="center" vertical="center"/>
    </xf>
    <xf numFmtId="0" fontId="17" fillId="6" borderId="25" xfId="3" applyFont="1" applyFill="1" applyBorder="1" applyAlignment="1">
      <alignment horizontal="center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49" fontId="12" fillId="0" borderId="5" xfId="3" applyNumberFormat="1" applyFont="1" applyBorder="1" applyAlignment="1">
      <alignment horizontal="center" vertical="center" wrapText="1"/>
    </xf>
    <xf numFmtId="0" fontId="17" fillId="8" borderId="25" xfId="3" applyFont="1" applyFill="1" applyBorder="1" applyAlignment="1">
      <alignment horizontal="right" vertical="center" wrapText="1"/>
    </xf>
    <xf numFmtId="0" fontId="17" fillId="8" borderId="25" xfId="3" applyFont="1" applyFill="1" applyBorder="1" applyAlignment="1">
      <alignment horizontal="right" vertical="center"/>
    </xf>
    <xf numFmtId="49" fontId="12" fillId="0" borderId="6" xfId="3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0" fillId="7" borderId="32" xfId="0" applyNumberFormat="1" applyFont="1" applyFill="1" applyBorder="1" applyAlignment="1">
      <alignment horizontal="center" vertical="center"/>
    </xf>
    <xf numFmtId="164" fontId="10" fillId="9" borderId="25" xfId="0" applyNumberFormat="1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164" fontId="10" fillId="8" borderId="16" xfId="0" applyNumberFormat="1" applyFont="1" applyFill="1" applyBorder="1" applyAlignment="1">
      <alignment horizontal="center" vertical="center"/>
    </xf>
    <xf numFmtId="164" fontId="10" fillId="8" borderId="17" xfId="0" applyNumberFormat="1" applyFont="1" applyFill="1" applyBorder="1" applyAlignment="1">
      <alignment horizontal="center" vertical="center"/>
    </xf>
    <xf numFmtId="164" fontId="10" fillId="8" borderId="18" xfId="0" applyNumberFormat="1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164" fontId="22" fillId="7" borderId="28" xfId="0" applyNumberFormat="1" applyFont="1" applyFill="1" applyBorder="1" applyAlignment="1">
      <alignment horizontal="center" vertical="center" wrapText="1"/>
    </xf>
    <xf numFmtId="164" fontId="22" fillId="7" borderId="0" xfId="0" applyNumberFormat="1" applyFont="1" applyFill="1" applyBorder="1" applyAlignment="1">
      <alignment horizontal="center" vertical="center"/>
    </xf>
    <xf numFmtId="164" fontId="22" fillId="7" borderId="29" xfId="0" applyNumberFormat="1" applyFont="1" applyFill="1" applyBorder="1" applyAlignment="1">
      <alignment horizontal="center" vertical="center"/>
    </xf>
    <xf numFmtId="164" fontId="22" fillId="7" borderId="23" xfId="0" applyNumberFormat="1" applyFont="1" applyFill="1" applyBorder="1" applyAlignment="1">
      <alignment horizontal="center" vertical="center"/>
    </xf>
    <xf numFmtId="164" fontId="22" fillId="7" borderId="22" xfId="0" applyNumberFormat="1" applyFont="1" applyFill="1" applyBorder="1" applyAlignment="1">
      <alignment horizontal="center" vertical="center"/>
    </xf>
    <xf numFmtId="164" fontId="22" fillId="7" borderId="27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164" fontId="10" fillId="8" borderId="2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/>
    </xf>
    <xf numFmtId="164" fontId="22" fillId="8" borderId="19" xfId="0" applyNumberFormat="1" applyFont="1" applyFill="1" applyBorder="1" applyAlignment="1">
      <alignment horizontal="center" vertical="center"/>
    </xf>
    <xf numFmtId="164" fontId="22" fillId="8" borderId="20" xfId="0" applyNumberFormat="1" applyFont="1" applyFill="1" applyBorder="1" applyAlignment="1">
      <alignment horizontal="center" vertical="center"/>
    </xf>
    <xf numFmtId="164" fontId="22" fillId="8" borderId="4" xfId="0" applyNumberFormat="1" applyFont="1" applyFill="1" applyBorder="1" applyAlignment="1">
      <alignment horizontal="center" vertical="center"/>
    </xf>
  </cellXfs>
  <cellStyles count="7">
    <cellStyle name="Dziesiętny" xfId="1" builtinId="3"/>
    <cellStyle name="Dziesiętny 2" xfId="4" xr:uid="{00000000-0005-0000-0000-000001000000}"/>
    <cellStyle name="Normalny" xfId="0" builtinId="0"/>
    <cellStyle name="Normalny 2" xfId="3" xr:uid="{00000000-0005-0000-0000-000003000000}"/>
    <cellStyle name="Normalny_Arkusz1 2" xfId="6" xr:uid="{00000000-0005-0000-0000-000004000000}"/>
    <cellStyle name="Walutowy" xfId="2" builtinId="4"/>
    <cellStyle name="Walutowy 2" xfId="5" xr:uid="{00000000-0005-0000-0000-000006000000}"/>
  </cellStyles>
  <dxfs count="0"/>
  <tableStyles count="0" defaultTableStyle="TableStyleMedium9" defaultPivotStyle="PivotStyleLight16"/>
  <colors>
    <mruColors>
      <color rgb="FFDAEEF3"/>
      <color rgb="FFB8CCE4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zoomScaleSheetLayoutView="100" workbookViewId="0">
      <selection activeCell="A3" sqref="A3:N3"/>
    </sheetView>
  </sheetViews>
  <sheetFormatPr defaultColWidth="9" defaultRowHeight="13.8"/>
  <cols>
    <col min="1" max="1" width="3.19921875" style="3" customWidth="1"/>
    <col min="2" max="2" width="6.19921875" style="3" customWidth="1"/>
    <col min="3" max="3" width="8.69921875" style="3" customWidth="1"/>
    <col min="4" max="4" width="40.8984375" style="3" customWidth="1"/>
    <col min="5" max="5" width="7.5" style="3" customWidth="1"/>
    <col min="6" max="6" width="10.69921875" style="3" customWidth="1"/>
    <col min="7" max="7" width="7.59765625" style="3" customWidth="1"/>
    <col min="8" max="8" width="11.19921875" style="3" customWidth="1"/>
    <col min="9" max="9" width="10.69921875" style="3" customWidth="1"/>
    <col min="10" max="10" width="7.3984375" style="3" customWidth="1"/>
    <col min="11" max="11" width="10.69921875" style="3" customWidth="1"/>
    <col min="12" max="12" width="10.19921875" style="3" customWidth="1"/>
    <col min="13" max="13" width="7.5" style="3" customWidth="1"/>
    <col min="14" max="14" width="10.69921875" style="3" customWidth="1"/>
    <col min="15" max="16384" width="9" style="3"/>
  </cols>
  <sheetData>
    <row r="1" spans="1:14" ht="36.6" customHeight="1">
      <c r="L1" s="147" t="s">
        <v>280</v>
      </c>
      <c r="M1" s="148"/>
      <c r="N1" s="148"/>
    </row>
    <row r="2" spans="1:14" ht="21.6" customHeight="1" thickBot="1"/>
    <row r="3" spans="1:14" ht="35.4" customHeight="1" thickBot="1">
      <c r="A3" s="154" t="s">
        <v>231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6.4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45.6" customHeight="1" thickBot="1">
      <c r="A5" s="155" t="s">
        <v>279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8.2" customHeight="1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36.6" customHeight="1" thickBot="1">
      <c r="A7" s="157" t="s">
        <v>232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21" customHeight="1" thickBot="1">
      <c r="A8" s="158" t="s">
        <v>230</v>
      </c>
      <c r="B8" s="158"/>
      <c r="C8" s="158"/>
      <c r="D8" s="158"/>
      <c r="E8" s="158"/>
      <c r="F8" s="159" t="s">
        <v>274</v>
      </c>
      <c r="G8" s="159"/>
      <c r="H8" s="159"/>
      <c r="I8" s="160" t="s">
        <v>227</v>
      </c>
      <c r="J8" s="160"/>
      <c r="K8" s="160"/>
      <c r="L8" s="160"/>
      <c r="M8" s="160"/>
      <c r="N8" s="160"/>
    </row>
    <row r="9" spans="1:14" ht="29.25" customHeight="1" thickBot="1">
      <c r="A9" s="158"/>
      <c r="B9" s="158"/>
      <c r="C9" s="158"/>
      <c r="D9" s="158"/>
      <c r="E9" s="158"/>
      <c r="F9" s="159"/>
      <c r="G9" s="159"/>
      <c r="H9" s="159"/>
      <c r="I9" s="160" t="s">
        <v>275</v>
      </c>
      <c r="J9" s="160"/>
      <c r="K9" s="160"/>
      <c r="L9" s="160" t="s">
        <v>276</v>
      </c>
      <c r="M9" s="160"/>
      <c r="N9" s="160"/>
    </row>
    <row r="10" spans="1:14" ht="37.200000000000003" customHeight="1" thickBot="1">
      <c r="A10" s="40" t="s">
        <v>0</v>
      </c>
      <c r="B10" s="40" t="s">
        <v>1</v>
      </c>
      <c r="C10" s="40" t="s">
        <v>2</v>
      </c>
      <c r="D10" s="40" t="s">
        <v>5</v>
      </c>
      <c r="E10" s="40" t="s">
        <v>3</v>
      </c>
      <c r="F10" s="40" t="s">
        <v>33</v>
      </c>
      <c r="G10" s="40" t="s">
        <v>4</v>
      </c>
      <c r="H10" s="40" t="s">
        <v>237</v>
      </c>
      <c r="I10" s="40" t="s">
        <v>33</v>
      </c>
      <c r="J10" s="40" t="s">
        <v>4</v>
      </c>
      <c r="K10" s="40" t="s">
        <v>238</v>
      </c>
      <c r="L10" s="40" t="s">
        <v>33</v>
      </c>
      <c r="M10" s="40" t="s">
        <v>4</v>
      </c>
      <c r="N10" s="40" t="s">
        <v>239</v>
      </c>
    </row>
    <row r="11" spans="1:14" ht="14.4" thickBot="1">
      <c r="A11" s="41" t="s">
        <v>6</v>
      </c>
      <c r="B11" s="41" t="s">
        <v>7</v>
      </c>
      <c r="C11" s="41" t="s">
        <v>8</v>
      </c>
      <c r="D11" s="41" t="s">
        <v>9</v>
      </c>
      <c r="E11" s="41" t="s">
        <v>10</v>
      </c>
      <c r="F11" s="41" t="s">
        <v>11</v>
      </c>
      <c r="G11" s="41" t="s">
        <v>12</v>
      </c>
      <c r="H11" s="41" t="s">
        <v>13</v>
      </c>
      <c r="I11" s="41" t="s">
        <v>39</v>
      </c>
      <c r="J11" s="41" t="s">
        <v>40</v>
      </c>
      <c r="K11" s="41" t="s">
        <v>41</v>
      </c>
      <c r="L11" s="41" t="s">
        <v>42</v>
      </c>
      <c r="M11" s="41" t="s">
        <v>45</v>
      </c>
      <c r="N11" s="41" t="s">
        <v>161</v>
      </c>
    </row>
    <row r="12" spans="1:14" ht="28.5" customHeight="1">
      <c r="A12" s="142">
        <v>1</v>
      </c>
      <c r="B12" s="144" t="s">
        <v>51</v>
      </c>
      <c r="C12" s="146" t="s">
        <v>57</v>
      </c>
      <c r="D12" s="38" t="s">
        <v>49</v>
      </c>
      <c r="E12" s="39" t="s">
        <v>228</v>
      </c>
      <c r="F12" s="120"/>
      <c r="G12" s="14">
        <v>50</v>
      </c>
      <c r="H12" s="44"/>
      <c r="I12" s="120"/>
      <c r="J12" s="14">
        <v>50</v>
      </c>
      <c r="K12" s="44"/>
      <c r="L12" s="120"/>
      <c r="M12" s="14">
        <v>12.5</v>
      </c>
      <c r="N12" s="44"/>
    </row>
    <row r="13" spans="1:14" ht="26.4" customHeight="1">
      <c r="A13" s="152">
        <v>2</v>
      </c>
      <c r="B13" s="143" t="s">
        <v>52</v>
      </c>
      <c r="C13" s="153" t="s">
        <v>56</v>
      </c>
      <c r="D13" s="12" t="s">
        <v>28</v>
      </c>
      <c r="E13" s="16" t="s">
        <v>229</v>
      </c>
      <c r="F13" s="120"/>
      <c r="G13" s="59">
        <v>12</v>
      </c>
      <c r="H13" s="44"/>
      <c r="I13" s="120"/>
      <c r="J13" s="59">
        <v>12</v>
      </c>
      <c r="K13" s="44"/>
      <c r="L13" s="120"/>
      <c r="M13" s="59">
        <v>2.5</v>
      </c>
      <c r="N13" s="44"/>
    </row>
    <row r="14" spans="1:14" ht="26.4" customHeight="1">
      <c r="A14" s="152"/>
      <c r="B14" s="143" t="s">
        <v>53</v>
      </c>
      <c r="C14" s="153"/>
      <c r="D14" s="12" t="s">
        <v>29</v>
      </c>
      <c r="E14" s="16" t="s">
        <v>229</v>
      </c>
      <c r="F14" s="120"/>
      <c r="G14" s="14">
        <v>13</v>
      </c>
      <c r="H14" s="44"/>
      <c r="I14" s="120"/>
      <c r="J14" s="14">
        <v>13</v>
      </c>
      <c r="K14" s="44"/>
      <c r="L14" s="120"/>
      <c r="M14" s="14">
        <v>2.5</v>
      </c>
      <c r="N14" s="44"/>
    </row>
    <row r="15" spans="1:14" ht="26.4" customHeight="1">
      <c r="A15" s="152">
        <v>3</v>
      </c>
      <c r="B15" s="143" t="s">
        <v>54</v>
      </c>
      <c r="C15" s="153" t="s">
        <v>58</v>
      </c>
      <c r="D15" s="12" t="s">
        <v>30</v>
      </c>
      <c r="E15" s="16" t="s">
        <v>229</v>
      </c>
      <c r="F15" s="121"/>
      <c r="G15" s="59">
        <v>6.5</v>
      </c>
      <c r="H15" s="69"/>
      <c r="I15" s="121"/>
      <c r="J15" s="59">
        <v>6.5</v>
      </c>
      <c r="K15" s="69"/>
      <c r="L15" s="121"/>
      <c r="M15" s="59">
        <v>2.5</v>
      </c>
      <c r="N15" s="69"/>
    </row>
    <row r="16" spans="1:14" ht="26.4" customHeight="1">
      <c r="A16" s="152"/>
      <c r="B16" s="143" t="s">
        <v>55</v>
      </c>
      <c r="C16" s="153"/>
      <c r="D16" s="12" t="s">
        <v>31</v>
      </c>
      <c r="E16" s="16" t="s">
        <v>229</v>
      </c>
      <c r="F16" s="121"/>
      <c r="G16" s="59">
        <v>7</v>
      </c>
      <c r="H16" s="69"/>
      <c r="I16" s="121"/>
      <c r="J16" s="59">
        <v>7</v>
      </c>
      <c r="K16" s="69"/>
      <c r="L16" s="121"/>
      <c r="M16" s="59">
        <v>2.5</v>
      </c>
      <c r="N16" s="69"/>
    </row>
    <row r="17" spans="1:14" ht="26.25" customHeight="1">
      <c r="A17" s="152">
        <v>4</v>
      </c>
      <c r="B17" s="143" t="s">
        <v>59</v>
      </c>
      <c r="C17" s="164" t="s">
        <v>167</v>
      </c>
      <c r="D17" s="17" t="s">
        <v>150</v>
      </c>
      <c r="E17" s="13" t="s">
        <v>228</v>
      </c>
      <c r="F17" s="121"/>
      <c r="G17" s="59">
        <v>15</v>
      </c>
      <c r="H17" s="69"/>
      <c r="I17" s="121"/>
      <c r="J17" s="59">
        <v>15</v>
      </c>
      <c r="K17" s="69"/>
      <c r="L17" s="121"/>
      <c r="M17" s="59">
        <v>5</v>
      </c>
      <c r="N17" s="69"/>
    </row>
    <row r="18" spans="1:14" ht="24" customHeight="1">
      <c r="A18" s="152"/>
      <c r="B18" s="143" t="s">
        <v>60</v>
      </c>
      <c r="C18" s="164"/>
      <c r="D18" s="17" t="s">
        <v>149</v>
      </c>
      <c r="E18" s="13" t="s">
        <v>228</v>
      </c>
      <c r="F18" s="121"/>
      <c r="G18" s="59">
        <v>13</v>
      </c>
      <c r="H18" s="69"/>
      <c r="I18" s="121"/>
      <c r="J18" s="59">
        <v>13</v>
      </c>
      <c r="K18" s="69"/>
      <c r="L18" s="121"/>
      <c r="M18" s="59">
        <v>5</v>
      </c>
      <c r="N18" s="69"/>
    </row>
    <row r="19" spans="1:14" ht="25.2" customHeight="1">
      <c r="A19" s="152"/>
      <c r="B19" s="143" t="s">
        <v>120</v>
      </c>
      <c r="C19" s="164"/>
      <c r="D19" s="17" t="s">
        <v>109</v>
      </c>
      <c r="E19" s="13" t="s">
        <v>228</v>
      </c>
      <c r="F19" s="121"/>
      <c r="G19" s="59">
        <v>6.5</v>
      </c>
      <c r="H19" s="69"/>
      <c r="I19" s="121"/>
      <c r="J19" s="59">
        <v>6.5</v>
      </c>
      <c r="K19" s="69"/>
      <c r="L19" s="121"/>
      <c r="M19" s="59">
        <v>2.5</v>
      </c>
      <c r="N19" s="69"/>
    </row>
    <row r="20" spans="1:14" ht="25.95" customHeight="1">
      <c r="A20" s="152"/>
      <c r="B20" s="143" t="s">
        <v>121</v>
      </c>
      <c r="C20" s="164"/>
      <c r="D20" s="17" t="s">
        <v>129</v>
      </c>
      <c r="E20" s="13" t="s">
        <v>228</v>
      </c>
      <c r="F20" s="121"/>
      <c r="G20" s="59">
        <v>13</v>
      </c>
      <c r="H20" s="69"/>
      <c r="I20" s="121"/>
      <c r="J20" s="59">
        <v>13</v>
      </c>
      <c r="K20" s="69"/>
      <c r="L20" s="121"/>
      <c r="M20" s="59">
        <v>2.5</v>
      </c>
      <c r="N20" s="69"/>
    </row>
    <row r="21" spans="1:14" ht="27.6" customHeight="1">
      <c r="A21" s="152"/>
      <c r="B21" s="18" t="s">
        <v>165</v>
      </c>
      <c r="C21" s="19" t="s">
        <v>166</v>
      </c>
      <c r="D21" s="20" t="s">
        <v>226</v>
      </c>
      <c r="E21" s="21" t="s">
        <v>228</v>
      </c>
      <c r="F21" s="122"/>
      <c r="G21" s="59">
        <v>7.5</v>
      </c>
      <c r="H21" s="124"/>
      <c r="I21" s="126"/>
      <c r="J21" s="59">
        <v>7.5</v>
      </c>
      <c r="K21" s="124"/>
      <c r="L21" s="122"/>
      <c r="M21" s="59">
        <v>2.5</v>
      </c>
      <c r="N21" s="69"/>
    </row>
    <row r="22" spans="1:14" ht="26.4" customHeight="1">
      <c r="A22" s="152">
        <v>5</v>
      </c>
      <c r="B22" s="140" t="s">
        <v>61</v>
      </c>
      <c r="C22" s="153" t="s">
        <v>63</v>
      </c>
      <c r="D22" s="22" t="s">
        <v>211</v>
      </c>
      <c r="E22" s="16" t="s">
        <v>229</v>
      </c>
      <c r="F22" s="121"/>
      <c r="G22" s="59">
        <v>500</v>
      </c>
      <c r="H22" s="69"/>
      <c r="I22" s="121"/>
      <c r="J22" s="59">
        <v>500</v>
      </c>
      <c r="K22" s="69"/>
      <c r="L22" s="121"/>
      <c r="M22" s="59">
        <v>12.5</v>
      </c>
      <c r="N22" s="69"/>
    </row>
    <row r="23" spans="1:14" ht="25.2" customHeight="1">
      <c r="A23" s="152"/>
      <c r="B23" s="140" t="s">
        <v>62</v>
      </c>
      <c r="C23" s="153"/>
      <c r="D23" s="22" t="s">
        <v>16</v>
      </c>
      <c r="E23" s="13" t="s">
        <v>228</v>
      </c>
      <c r="F23" s="120"/>
      <c r="G23" s="59">
        <v>100</v>
      </c>
      <c r="H23" s="44"/>
      <c r="I23" s="120"/>
      <c r="J23" s="59">
        <v>100</v>
      </c>
      <c r="K23" s="44"/>
      <c r="L23" s="120"/>
      <c r="M23" s="59">
        <v>5</v>
      </c>
      <c r="N23" s="44"/>
    </row>
    <row r="24" spans="1:14" ht="25.2" customHeight="1">
      <c r="A24" s="139">
        <v>6</v>
      </c>
      <c r="B24" s="140" t="s">
        <v>64</v>
      </c>
      <c r="C24" s="140" t="s">
        <v>65</v>
      </c>
      <c r="D24" s="22" t="s">
        <v>46</v>
      </c>
      <c r="E24" s="16" t="s">
        <v>229</v>
      </c>
      <c r="F24" s="120"/>
      <c r="G24" s="59">
        <v>250</v>
      </c>
      <c r="H24" s="44"/>
      <c r="I24" s="120"/>
      <c r="J24" s="59">
        <v>250</v>
      </c>
      <c r="K24" s="44"/>
      <c r="L24" s="120"/>
      <c r="M24" s="59">
        <v>12.5</v>
      </c>
      <c r="N24" s="44"/>
    </row>
    <row r="25" spans="1:14" ht="27.6" customHeight="1">
      <c r="A25" s="152">
        <v>7</v>
      </c>
      <c r="B25" s="143" t="s">
        <v>66</v>
      </c>
      <c r="C25" s="153" t="s">
        <v>68</v>
      </c>
      <c r="D25" s="23" t="s">
        <v>114</v>
      </c>
      <c r="E25" s="16" t="s">
        <v>229</v>
      </c>
      <c r="F25" s="120"/>
      <c r="G25" s="14">
        <v>47</v>
      </c>
      <c r="H25" s="44"/>
      <c r="I25" s="120"/>
      <c r="J25" s="14">
        <v>47</v>
      </c>
      <c r="K25" s="44"/>
      <c r="L25" s="120"/>
      <c r="M25" s="14">
        <v>5</v>
      </c>
      <c r="N25" s="44"/>
    </row>
    <row r="26" spans="1:14" ht="31.2" customHeight="1">
      <c r="A26" s="152"/>
      <c r="B26" s="140" t="s">
        <v>67</v>
      </c>
      <c r="C26" s="153"/>
      <c r="D26" s="23" t="s">
        <v>115</v>
      </c>
      <c r="E26" s="16" t="s">
        <v>229</v>
      </c>
      <c r="F26" s="120"/>
      <c r="G26" s="14">
        <v>48</v>
      </c>
      <c r="H26" s="44"/>
      <c r="I26" s="120"/>
      <c r="J26" s="14">
        <v>48</v>
      </c>
      <c r="K26" s="44"/>
      <c r="L26" s="120"/>
      <c r="M26" s="14">
        <v>5</v>
      </c>
      <c r="N26" s="44"/>
    </row>
    <row r="27" spans="1:14" ht="25.95" customHeight="1">
      <c r="A27" s="152"/>
      <c r="B27" s="143" t="s">
        <v>110</v>
      </c>
      <c r="C27" s="153"/>
      <c r="D27" s="23" t="s">
        <v>128</v>
      </c>
      <c r="E27" s="16" t="s">
        <v>229</v>
      </c>
      <c r="F27" s="121"/>
      <c r="G27" s="59">
        <v>3</v>
      </c>
      <c r="H27" s="69"/>
      <c r="I27" s="121"/>
      <c r="J27" s="59">
        <v>3</v>
      </c>
      <c r="K27" s="69"/>
      <c r="L27" s="121"/>
      <c r="M27" s="59">
        <v>1.3</v>
      </c>
      <c r="N27" s="69"/>
    </row>
    <row r="28" spans="1:14" ht="26.4" customHeight="1">
      <c r="A28" s="152"/>
      <c r="B28" s="140" t="s">
        <v>111</v>
      </c>
      <c r="C28" s="153"/>
      <c r="D28" s="23" t="s">
        <v>132</v>
      </c>
      <c r="E28" s="16" t="s">
        <v>229</v>
      </c>
      <c r="F28" s="121"/>
      <c r="G28" s="59">
        <v>3</v>
      </c>
      <c r="H28" s="69"/>
      <c r="I28" s="121"/>
      <c r="J28" s="59">
        <v>3</v>
      </c>
      <c r="K28" s="69"/>
      <c r="L28" s="121"/>
      <c r="M28" s="59">
        <v>1.3</v>
      </c>
      <c r="N28" s="69"/>
    </row>
    <row r="29" spans="1:14" ht="29.25" customHeight="1">
      <c r="A29" s="152"/>
      <c r="B29" s="143" t="s">
        <v>112</v>
      </c>
      <c r="C29" s="153"/>
      <c r="D29" s="23" t="s">
        <v>127</v>
      </c>
      <c r="E29" s="24" t="s">
        <v>21</v>
      </c>
      <c r="F29" s="120"/>
      <c r="G29" s="14">
        <v>50</v>
      </c>
      <c r="H29" s="44"/>
      <c r="I29" s="120"/>
      <c r="J29" s="14">
        <v>50</v>
      </c>
      <c r="K29" s="44"/>
      <c r="L29" s="120"/>
      <c r="M29" s="14">
        <v>2.5</v>
      </c>
      <c r="N29" s="44"/>
    </row>
    <row r="30" spans="1:14" ht="29.25" customHeight="1">
      <c r="A30" s="152"/>
      <c r="B30" s="140" t="s">
        <v>113</v>
      </c>
      <c r="C30" s="153"/>
      <c r="D30" s="23" t="s">
        <v>118</v>
      </c>
      <c r="E30" s="24" t="s">
        <v>21</v>
      </c>
      <c r="F30" s="120"/>
      <c r="G30" s="14">
        <v>12.5</v>
      </c>
      <c r="H30" s="44"/>
      <c r="I30" s="120"/>
      <c r="J30" s="14">
        <v>12.5</v>
      </c>
      <c r="K30" s="44"/>
      <c r="L30" s="120"/>
      <c r="M30" s="14">
        <v>2.5</v>
      </c>
      <c r="N30" s="44"/>
    </row>
    <row r="31" spans="1:14" ht="28.5" customHeight="1">
      <c r="A31" s="152"/>
      <c r="B31" s="140" t="s">
        <v>130</v>
      </c>
      <c r="C31" s="153"/>
      <c r="D31" s="23" t="s">
        <v>116</v>
      </c>
      <c r="E31" s="24" t="s">
        <v>21</v>
      </c>
      <c r="F31" s="120"/>
      <c r="G31" s="14">
        <v>12.5</v>
      </c>
      <c r="H31" s="44"/>
      <c r="I31" s="120"/>
      <c r="J31" s="14">
        <v>12.5</v>
      </c>
      <c r="K31" s="44"/>
      <c r="L31" s="120"/>
      <c r="M31" s="14">
        <v>2.5</v>
      </c>
      <c r="N31" s="44"/>
    </row>
    <row r="32" spans="1:14" ht="27" customHeight="1">
      <c r="A32" s="152"/>
      <c r="B32" s="143" t="s">
        <v>131</v>
      </c>
      <c r="C32" s="153"/>
      <c r="D32" s="23" t="s">
        <v>117</v>
      </c>
      <c r="E32" s="24" t="s">
        <v>21</v>
      </c>
      <c r="F32" s="120"/>
      <c r="G32" s="14">
        <v>12.5</v>
      </c>
      <c r="H32" s="44"/>
      <c r="I32" s="120"/>
      <c r="J32" s="14">
        <v>12.5</v>
      </c>
      <c r="K32" s="44"/>
      <c r="L32" s="120"/>
      <c r="M32" s="14">
        <v>2.5</v>
      </c>
      <c r="N32" s="44"/>
    </row>
    <row r="33" spans="1:14" ht="29.4" customHeight="1">
      <c r="A33" s="138">
        <v>8</v>
      </c>
      <c r="B33" s="19" t="s">
        <v>84</v>
      </c>
      <c r="C33" s="141" t="s">
        <v>217</v>
      </c>
      <c r="D33" s="25" t="s">
        <v>162</v>
      </c>
      <c r="E33" s="26" t="s">
        <v>229</v>
      </c>
      <c r="F33" s="123"/>
      <c r="G33" s="59">
        <v>3</v>
      </c>
      <c r="H33" s="124"/>
      <c r="I33" s="28"/>
      <c r="J33" s="59">
        <v>3</v>
      </c>
      <c r="K33" s="69"/>
      <c r="L33" s="27"/>
      <c r="M33" s="59">
        <v>1.3</v>
      </c>
      <c r="N33" s="69"/>
    </row>
    <row r="34" spans="1:14" ht="27.6" customHeight="1">
      <c r="A34" s="150">
        <v>9</v>
      </c>
      <c r="B34" s="19" t="s">
        <v>87</v>
      </c>
      <c r="C34" s="164" t="s">
        <v>218</v>
      </c>
      <c r="D34" s="29" t="s">
        <v>163</v>
      </c>
      <c r="E34" s="26" t="s">
        <v>17</v>
      </c>
      <c r="F34" s="123"/>
      <c r="G34" s="59">
        <v>3</v>
      </c>
      <c r="H34" s="124"/>
      <c r="I34" s="28"/>
      <c r="J34" s="59">
        <v>3</v>
      </c>
      <c r="K34" s="69"/>
      <c r="L34" s="123"/>
      <c r="M34" s="59">
        <v>1.3</v>
      </c>
      <c r="N34" s="69"/>
    </row>
    <row r="35" spans="1:14" ht="27.6" customHeight="1">
      <c r="A35" s="150"/>
      <c r="B35" s="19" t="s">
        <v>88</v>
      </c>
      <c r="C35" s="164"/>
      <c r="D35" s="29" t="s">
        <v>164</v>
      </c>
      <c r="E35" s="26" t="s">
        <v>21</v>
      </c>
      <c r="F35" s="123"/>
      <c r="G35" s="59">
        <v>3.5</v>
      </c>
      <c r="H35" s="124"/>
      <c r="I35" s="28"/>
      <c r="J35" s="59">
        <v>3.5</v>
      </c>
      <c r="K35" s="124"/>
      <c r="L35" s="28"/>
      <c r="M35" s="59">
        <v>1.3</v>
      </c>
      <c r="N35" s="69"/>
    </row>
    <row r="36" spans="1:14" ht="28.95" customHeight="1">
      <c r="A36" s="150">
        <v>10</v>
      </c>
      <c r="B36" s="19" t="s">
        <v>90</v>
      </c>
      <c r="C36" s="164" t="s">
        <v>221</v>
      </c>
      <c r="D36" s="29" t="s">
        <v>212</v>
      </c>
      <c r="E36" s="26" t="s">
        <v>229</v>
      </c>
      <c r="F36" s="123"/>
      <c r="G36" s="59">
        <v>3</v>
      </c>
      <c r="H36" s="124"/>
      <c r="I36" s="28"/>
      <c r="J36" s="59">
        <v>3</v>
      </c>
      <c r="K36" s="124"/>
      <c r="L36" s="28"/>
      <c r="M36" s="59">
        <v>2.5</v>
      </c>
      <c r="N36" s="69"/>
    </row>
    <row r="37" spans="1:14" ht="28.95" customHeight="1">
      <c r="A37" s="150"/>
      <c r="B37" s="19" t="s">
        <v>185</v>
      </c>
      <c r="C37" s="164"/>
      <c r="D37" s="29" t="s">
        <v>213</v>
      </c>
      <c r="E37" s="26" t="s">
        <v>229</v>
      </c>
      <c r="F37" s="123"/>
      <c r="G37" s="59">
        <v>2.75</v>
      </c>
      <c r="H37" s="124"/>
      <c r="I37" s="28"/>
      <c r="J37" s="59">
        <v>2.75</v>
      </c>
      <c r="K37" s="69"/>
      <c r="L37" s="27"/>
      <c r="M37" s="59">
        <v>2.5</v>
      </c>
      <c r="N37" s="69"/>
    </row>
    <row r="38" spans="1:14" ht="27.6" customHeight="1">
      <c r="A38" s="150"/>
      <c r="B38" s="19" t="s">
        <v>219</v>
      </c>
      <c r="C38" s="164"/>
      <c r="D38" s="29" t="s">
        <v>214</v>
      </c>
      <c r="E38" s="21" t="s">
        <v>228</v>
      </c>
      <c r="F38" s="123"/>
      <c r="G38" s="59">
        <v>3</v>
      </c>
      <c r="H38" s="124"/>
      <c r="I38" s="28"/>
      <c r="J38" s="59">
        <v>3</v>
      </c>
      <c r="K38" s="69"/>
      <c r="L38" s="27"/>
      <c r="M38" s="59">
        <v>2.5</v>
      </c>
      <c r="N38" s="69"/>
    </row>
    <row r="39" spans="1:14" ht="28.2" customHeight="1">
      <c r="A39" s="138">
        <v>11</v>
      </c>
      <c r="B39" s="19" t="s">
        <v>145</v>
      </c>
      <c r="C39" s="141" t="s">
        <v>222</v>
      </c>
      <c r="D39" s="25" t="s">
        <v>236</v>
      </c>
      <c r="E39" s="26" t="s">
        <v>229</v>
      </c>
      <c r="F39" s="123"/>
      <c r="G39" s="59">
        <v>2.5</v>
      </c>
      <c r="H39" s="69"/>
      <c r="I39" s="27"/>
      <c r="J39" s="59">
        <v>2.5</v>
      </c>
      <c r="K39" s="124"/>
      <c r="L39" s="28"/>
      <c r="M39" s="59">
        <v>1.3</v>
      </c>
      <c r="N39" s="69"/>
    </row>
    <row r="40" spans="1:14" ht="32.4" customHeight="1">
      <c r="A40" s="150">
        <v>12</v>
      </c>
      <c r="B40" s="19" t="s">
        <v>146</v>
      </c>
      <c r="C40" s="164" t="s">
        <v>223</v>
      </c>
      <c r="D40" s="32" t="s">
        <v>215</v>
      </c>
      <c r="E40" s="21" t="s">
        <v>228</v>
      </c>
      <c r="F40" s="123"/>
      <c r="G40" s="59">
        <v>3.25</v>
      </c>
      <c r="H40" s="124"/>
      <c r="I40" s="28"/>
      <c r="J40" s="59">
        <v>3.25</v>
      </c>
      <c r="K40" s="69"/>
      <c r="L40" s="27"/>
      <c r="M40" s="59">
        <v>1.3</v>
      </c>
      <c r="N40" s="69"/>
    </row>
    <row r="41" spans="1:14" ht="27.6" customHeight="1" thickBot="1">
      <c r="A41" s="151"/>
      <c r="B41" s="145" t="s">
        <v>220</v>
      </c>
      <c r="C41" s="168"/>
      <c r="D41" s="33" t="s">
        <v>216</v>
      </c>
      <c r="E41" s="31" t="s">
        <v>228</v>
      </c>
      <c r="F41" s="123"/>
      <c r="G41" s="59">
        <v>2</v>
      </c>
      <c r="H41" s="124"/>
      <c r="I41" s="125"/>
      <c r="J41" s="59">
        <v>2</v>
      </c>
      <c r="K41" s="124"/>
      <c r="L41" s="125"/>
      <c r="M41" s="59">
        <v>2.5</v>
      </c>
      <c r="N41" s="69"/>
    </row>
    <row r="42" spans="1:14" ht="34.200000000000003" customHeight="1" thickBot="1">
      <c r="A42" s="166"/>
      <c r="B42" s="166"/>
      <c r="C42" s="166"/>
      <c r="D42" s="166"/>
      <c r="E42" s="166"/>
      <c r="F42" s="167" t="s">
        <v>233</v>
      </c>
      <c r="G42" s="167"/>
      <c r="H42" s="54"/>
      <c r="I42" s="165" t="s">
        <v>233</v>
      </c>
      <c r="J42" s="165"/>
      <c r="K42" s="55"/>
      <c r="L42" s="165" t="s">
        <v>233</v>
      </c>
      <c r="M42" s="165"/>
      <c r="N42" s="55"/>
    </row>
    <row r="43" spans="1:14" ht="39.6" customHeight="1" thickBot="1">
      <c r="A43" s="161" t="s">
        <v>234</v>
      </c>
      <c r="B43" s="161"/>
      <c r="C43" s="161"/>
      <c r="D43" s="161"/>
      <c r="E43" s="161"/>
      <c r="F43" s="162"/>
      <c r="G43" s="163"/>
      <c r="H43" s="163"/>
      <c r="I43" s="163"/>
      <c r="J43" s="163"/>
      <c r="K43" s="163"/>
      <c r="L43" s="163"/>
      <c r="M43" s="163"/>
      <c r="N43" s="163"/>
    </row>
  </sheetData>
  <mergeCells count="32">
    <mergeCell ref="A43:E43"/>
    <mergeCell ref="F43:N43"/>
    <mergeCell ref="A25:A32"/>
    <mergeCell ref="C25:C32"/>
    <mergeCell ref="A17:A21"/>
    <mergeCell ref="A22:A23"/>
    <mergeCell ref="C22:C23"/>
    <mergeCell ref="C17:C20"/>
    <mergeCell ref="I42:J42"/>
    <mergeCell ref="A42:E42"/>
    <mergeCell ref="F42:G42"/>
    <mergeCell ref="L42:M42"/>
    <mergeCell ref="C34:C35"/>
    <mergeCell ref="C36:C38"/>
    <mergeCell ref="C40:C41"/>
    <mergeCell ref="A34:A35"/>
    <mergeCell ref="L1:N1"/>
    <mergeCell ref="A6:N6"/>
    <mergeCell ref="A36:A38"/>
    <mergeCell ref="A40:A41"/>
    <mergeCell ref="A15:A16"/>
    <mergeCell ref="C13:C14"/>
    <mergeCell ref="C15:C16"/>
    <mergeCell ref="A13:A14"/>
    <mergeCell ref="A3:N3"/>
    <mergeCell ref="A5:N5"/>
    <mergeCell ref="A7:N7"/>
    <mergeCell ref="A8:E9"/>
    <mergeCell ref="F8:H9"/>
    <mergeCell ref="I9:K9"/>
    <mergeCell ref="L9:N9"/>
    <mergeCell ref="I8:N8"/>
  </mergeCells>
  <printOptions horizontalCentered="1"/>
  <pageMargins left="0.25" right="0.25" top="0.61" bottom="0.43" header="0.3" footer="0.21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"/>
  <sheetViews>
    <sheetView topLeftCell="D1" zoomScaleNormal="100" zoomScaleSheetLayoutView="145" workbookViewId="0">
      <selection activeCell="G7" sqref="G7:G36"/>
    </sheetView>
  </sheetViews>
  <sheetFormatPr defaultRowHeight="13.8"/>
  <cols>
    <col min="1" max="1" width="3.59765625" style="1" customWidth="1"/>
    <col min="2" max="2" width="5.8984375" style="1" customWidth="1"/>
    <col min="3" max="3" width="8.19921875" style="1" customWidth="1"/>
    <col min="4" max="4" width="38.69921875" style="2" customWidth="1"/>
    <col min="5" max="5" width="7.09765625" style="1" customWidth="1"/>
    <col min="6" max="6" width="10.5" style="1" customWidth="1"/>
    <col min="7" max="7" width="8.19921875" style="1" customWidth="1"/>
    <col min="8" max="8" width="11" style="1" customWidth="1"/>
    <col min="9" max="9" width="10.59765625" style="1" customWidth="1"/>
    <col min="10" max="10" width="9.3984375" style="1" customWidth="1"/>
    <col min="11" max="11" width="10.8984375" style="1" customWidth="1"/>
    <col min="12" max="12" width="10.3984375" style="1" customWidth="1"/>
    <col min="13" max="13" width="8.8984375" style="1" customWidth="1"/>
    <col min="14" max="14" width="11" style="1" customWidth="1"/>
    <col min="15" max="15" width="9" style="1"/>
    <col min="16" max="16" width="9.5" style="1" bestFit="1" customWidth="1"/>
    <col min="17" max="256" width="9" style="1"/>
    <col min="257" max="257" width="3.59765625" style="1" customWidth="1"/>
    <col min="258" max="258" width="7.5" style="1" bestFit="1" customWidth="1"/>
    <col min="259" max="259" width="9.69921875" style="1" customWidth="1"/>
    <col min="260" max="260" width="34.3984375" style="1" customWidth="1"/>
    <col min="261" max="261" width="6.8984375" style="1" customWidth="1"/>
    <col min="262" max="262" width="10" style="1" bestFit="1" customWidth="1"/>
    <col min="263" max="263" width="10.19921875" style="1" customWidth="1"/>
    <col min="264" max="264" width="14.09765625" style="1" customWidth="1"/>
    <col min="265" max="265" width="10.8984375" style="1" customWidth="1"/>
    <col min="266" max="266" width="9.8984375" style="1" bestFit="1" customWidth="1"/>
    <col min="267" max="267" width="11" style="1" bestFit="1" customWidth="1"/>
    <col min="268" max="512" width="9" style="1"/>
    <col min="513" max="513" width="3.59765625" style="1" customWidth="1"/>
    <col min="514" max="514" width="7.5" style="1" bestFit="1" customWidth="1"/>
    <col min="515" max="515" width="9.69921875" style="1" customWidth="1"/>
    <col min="516" max="516" width="34.3984375" style="1" customWidth="1"/>
    <col min="517" max="517" width="6.8984375" style="1" customWidth="1"/>
    <col min="518" max="518" width="10" style="1" bestFit="1" customWidth="1"/>
    <col min="519" max="519" width="10.19921875" style="1" customWidth="1"/>
    <col min="520" max="520" width="14.09765625" style="1" customWidth="1"/>
    <col min="521" max="521" width="10.8984375" style="1" customWidth="1"/>
    <col min="522" max="522" width="9.8984375" style="1" bestFit="1" customWidth="1"/>
    <col min="523" max="523" width="11" style="1" bestFit="1" customWidth="1"/>
    <col min="524" max="768" width="9" style="1"/>
    <col min="769" max="769" width="3.59765625" style="1" customWidth="1"/>
    <col min="770" max="770" width="7.5" style="1" bestFit="1" customWidth="1"/>
    <col min="771" max="771" width="9.69921875" style="1" customWidth="1"/>
    <col min="772" max="772" width="34.3984375" style="1" customWidth="1"/>
    <col min="773" max="773" width="6.8984375" style="1" customWidth="1"/>
    <col min="774" max="774" width="10" style="1" bestFit="1" customWidth="1"/>
    <col min="775" max="775" width="10.19921875" style="1" customWidth="1"/>
    <col min="776" max="776" width="14.09765625" style="1" customWidth="1"/>
    <col min="777" max="777" width="10.8984375" style="1" customWidth="1"/>
    <col min="778" max="778" width="9.8984375" style="1" bestFit="1" customWidth="1"/>
    <col min="779" max="779" width="11" style="1" bestFit="1" customWidth="1"/>
    <col min="780" max="1024" width="9" style="1"/>
    <col min="1025" max="1025" width="3.59765625" style="1" customWidth="1"/>
    <col min="1026" max="1026" width="7.5" style="1" bestFit="1" customWidth="1"/>
    <col min="1027" max="1027" width="9.69921875" style="1" customWidth="1"/>
    <col min="1028" max="1028" width="34.3984375" style="1" customWidth="1"/>
    <col min="1029" max="1029" width="6.8984375" style="1" customWidth="1"/>
    <col min="1030" max="1030" width="10" style="1" bestFit="1" customWidth="1"/>
    <col min="1031" max="1031" width="10.19921875" style="1" customWidth="1"/>
    <col min="1032" max="1032" width="14.09765625" style="1" customWidth="1"/>
    <col min="1033" max="1033" width="10.8984375" style="1" customWidth="1"/>
    <col min="1034" max="1034" width="9.8984375" style="1" bestFit="1" customWidth="1"/>
    <col min="1035" max="1035" width="11" style="1" bestFit="1" customWidth="1"/>
    <col min="1036" max="1280" width="9" style="1"/>
    <col min="1281" max="1281" width="3.59765625" style="1" customWidth="1"/>
    <col min="1282" max="1282" width="7.5" style="1" bestFit="1" customWidth="1"/>
    <col min="1283" max="1283" width="9.69921875" style="1" customWidth="1"/>
    <col min="1284" max="1284" width="34.3984375" style="1" customWidth="1"/>
    <col min="1285" max="1285" width="6.8984375" style="1" customWidth="1"/>
    <col min="1286" max="1286" width="10" style="1" bestFit="1" customWidth="1"/>
    <col min="1287" max="1287" width="10.19921875" style="1" customWidth="1"/>
    <col min="1288" max="1288" width="14.09765625" style="1" customWidth="1"/>
    <col min="1289" max="1289" width="10.8984375" style="1" customWidth="1"/>
    <col min="1290" max="1290" width="9.8984375" style="1" bestFit="1" customWidth="1"/>
    <col min="1291" max="1291" width="11" style="1" bestFit="1" customWidth="1"/>
    <col min="1292" max="1536" width="9" style="1"/>
    <col min="1537" max="1537" width="3.59765625" style="1" customWidth="1"/>
    <col min="1538" max="1538" width="7.5" style="1" bestFit="1" customWidth="1"/>
    <col min="1539" max="1539" width="9.69921875" style="1" customWidth="1"/>
    <col min="1540" max="1540" width="34.3984375" style="1" customWidth="1"/>
    <col min="1541" max="1541" width="6.8984375" style="1" customWidth="1"/>
    <col min="1542" max="1542" width="10" style="1" bestFit="1" customWidth="1"/>
    <col min="1543" max="1543" width="10.19921875" style="1" customWidth="1"/>
    <col min="1544" max="1544" width="14.09765625" style="1" customWidth="1"/>
    <col min="1545" max="1545" width="10.8984375" style="1" customWidth="1"/>
    <col min="1546" max="1546" width="9.8984375" style="1" bestFit="1" customWidth="1"/>
    <col min="1547" max="1547" width="11" style="1" bestFit="1" customWidth="1"/>
    <col min="1548" max="1792" width="9" style="1"/>
    <col min="1793" max="1793" width="3.59765625" style="1" customWidth="1"/>
    <col min="1794" max="1794" width="7.5" style="1" bestFit="1" customWidth="1"/>
    <col min="1795" max="1795" width="9.69921875" style="1" customWidth="1"/>
    <col min="1796" max="1796" width="34.3984375" style="1" customWidth="1"/>
    <col min="1797" max="1797" width="6.8984375" style="1" customWidth="1"/>
    <col min="1798" max="1798" width="10" style="1" bestFit="1" customWidth="1"/>
    <col min="1799" max="1799" width="10.19921875" style="1" customWidth="1"/>
    <col min="1800" max="1800" width="14.09765625" style="1" customWidth="1"/>
    <col min="1801" max="1801" width="10.8984375" style="1" customWidth="1"/>
    <col min="1802" max="1802" width="9.8984375" style="1" bestFit="1" customWidth="1"/>
    <col min="1803" max="1803" width="11" style="1" bestFit="1" customWidth="1"/>
    <col min="1804" max="2048" width="9" style="1"/>
    <col min="2049" max="2049" width="3.59765625" style="1" customWidth="1"/>
    <col min="2050" max="2050" width="7.5" style="1" bestFit="1" customWidth="1"/>
    <col min="2051" max="2051" width="9.69921875" style="1" customWidth="1"/>
    <col min="2052" max="2052" width="34.3984375" style="1" customWidth="1"/>
    <col min="2053" max="2053" width="6.8984375" style="1" customWidth="1"/>
    <col min="2054" max="2054" width="10" style="1" bestFit="1" customWidth="1"/>
    <col min="2055" max="2055" width="10.19921875" style="1" customWidth="1"/>
    <col min="2056" max="2056" width="14.09765625" style="1" customWidth="1"/>
    <col min="2057" max="2057" width="10.8984375" style="1" customWidth="1"/>
    <col min="2058" max="2058" width="9.8984375" style="1" bestFit="1" customWidth="1"/>
    <col min="2059" max="2059" width="11" style="1" bestFit="1" customWidth="1"/>
    <col min="2060" max="2304" width="9" style="1"/>
    <col min="2305" max="2305" width="3.59765625" style="1" customWidth="1"/>
    <col min="2306" max="2306" width="7.5" style="1" bestFit="1" customWidth="1"/>
    <col min="2307" max="2307" width="9.69921875" style="1" customWidth="1"/>
    <col min="2308" max="2308" width="34.3984375" style="1" customWidth="1"/>
    <col min="2309" max="2309" width="6.8984375" style="1" customWidth="1"/>
    <col min="2310" max="2310" width="10" style="1" bestFit="1" customWidth="1"/>
    <col min="2311" max="2311" width="10.19921875" style="1" customWidth="1"/>
    <col min="2312" max="2312" width="14.09765625" style="1" customWidth="1"/>
    <col min="2313" max="2313" width="10.8984375" style="1" customWidth="1"/>
    <col min="2314" max="2314" width="9.8984375" style="1" bestFit="1" customWidth="1"/>
    <col min="2315" max="2315" width="11" style="1" bestFit="1" customWidth="1"/>
    <col min="2316" max="2560" width="9" style="1"/>
    <col min="2561" max="2561" width="3.59765625" style="1" customWidth="1"/>
    <col min="2562" max="2562" width="7.5" style="1" bestFit="1" customWidth="1"/>
    <col min="2563" max="2563" width="9.69921875" style="1" customWidth="1"/>
    <col min="2564" max="2564" width="34.3984375" style="1" customWidth="1"/>
    <col min="2565" max="2565" width="6.8984375" style="1" customWidth="1"/>
    <col min="2566" max="2566" width="10" style="1" bestFit="1" customWidth="1"/>
    <col min="2567" max="2567" width="10.19921875" style="1" customWidth="1"/>
    <col min="2568" max="2568" width="14.09765625" style="1" customWidth="1"/>
    <col min="2569" max="2569" width="10.8984375" style="1" customWidth="1"/>
    <col min="2570" max="2570" width="9.8984375" style="1" bestFit="1" customWidth="1"/>
    <col min="2571" max="2571" width="11" style="1" bestFit="1" customWidth="1"/>
    <col min="2572" max="2816" width="9" style="1"/>
    <col min="2817" max="2817" width="3.59765625" style="1" customWidth="1"/>
    <col min="2818" max="2818" width="7.5" style="1" bestFit="1" customWidth="1"/>
    <col min="2819" max="2819" width="9.69921875" style="1" customWidth="1"/>
    <col min="2820" max="2820" width="34.3984375" style="1" customWidth="1"/>
    <col min="2821" max="2821" width="6.8984375" style="1" customWidth="1"/>
    <col min="2822" max="2822" width="10" style="1" bestFit="1" customWidth="1"/>
    <col min="2823" max="2823" width="10.19921875" style="1" customWidth="1"/>
    <col min="2824" max="2824" width="14.09765625" style="1" customWidth="1"/>
    <col min="2825" max="2825" width="10.8984375" style="1" customWidth="1"/>
    <col min="2826" max="2826" width="9.8984375" style="1" bestFit="1" customWidth="1"/>
    <col min="2827" max="2827" width="11" style="1" bestFit="1" customWidth="1"/>
    <col min="2828" max="3072" width="9" style="1"/>
    <col min="3073" max="3073" width="3.59765625" style="1" customWidth="1"/>
    <col min="3074" max="3074" width="7.5" style="1" bestFit="1" customWidth="1"/>
    <col min="3075" max="3075" width="9.69921875" style="1" customWidth="1"/>
    <col min="3076" max="3076" width="34.3984375" style="1" customWidth="1"/>
    <col min="3077" max="3077" width="6.8984375" style="1" customWidth="1"/>
    <col min="3078" max="3078" width="10" style="1" bestFit="1" customWidth="1"/>
    <col min="3079" max="3079" width="10.19921875" style="1" customWidth="1"/>
    <col min="3080" max="3080" width="14.09765625" style="1" customWidth="1"/>
    <col min="3081" max="3081" width="10.8984375" style="1" customWidth="1"/>
    <col min="3082" max="3082" width="9.8984375" style="1" bestFit="1" customWidth="1"/>
    <col min="3083" max="3083" width="11" style="1" bestFit="1" customWidth="1"/>
    <col min="3084" max="3328" width="9" style="1"/>
    <col min="3329" max="3329" width="3.59765625" style="1" customWidth="1"/>
    <col min="3330" max="3330" width="7.5" style="1" bestFit="1" customWidth="1"/>
    <col min="3331" max="3331" width="9.69921875" style="1" customWidth="1"/>
    <col min="3332" max="3332" width="34.3984375" style="1" customWidth="1"/>
    <col min="3333" max="3333" width="6.8984375" style="1" customWidth="1"/>
    <col min="3334" max="3334" width="10" style="1" bestFit="1" customWidth="1"/>
    <col min="3335" max="3335" width="10.19921875" style="1" customWidth="1"/>
    <col min="3336" max="3336" width="14.09765625" style="1" customWidth="1"/>
    <col min="3337" max="3337" width="10.8984375" style="1" customWidth="1"/>
    <col min="3338" max="3338" width="9.8984375" style="1" bestFit="1" customWidth="1"/>
    <col min="3339" max="3339" width="11" style="1" bestFit="1" customWidth="1"/>
    <col min="3340" max="3584" width="9" style="1"/>
    <col min="3585" max="3585" width="3.59765625" style="1" customWidth="1"/>
    <col min="3586" max="3586" width="7.5" style="1" bestFit="1" customWidth="1"/>
    <col min="3587" max="3587" width="9.69921875" style="1" customWidth="1"/>
    <col min="3588" max="3588" width="34.3984375" style="1" customWidth="1"/>
    <col min="3589" max="3589" width="6.8984375" style="1" customWidth="1"/>
    <col min="3590" max="3590" width="10" style="1" bestFit="1" customWidth="1"/>
    <col min="3591" max="3591" width="10.19921875" style="1" customWidth="1"/>
    <col min="3592" max="3592" width="14.09765625" style="1" customWidth="1"/>
    <col min="3593" max="3593" width="10.8984375" style="1" customWidth="1"/>
    <col min="3594" max="3594" width="9.8984375" style="1" bestFit="1" customWidth="1"/>
    <col min="3595" max="3595" width="11" style="1" bestFit="1" customWidth="1"/>
    <col min="3596" max="3840" width="9" style="1"/>
    <col min="3841" max="3841" width="3.59765625" style="1" customWidth="1"/>
    <col min="3842" max="3842" width="7.5" style="1" bestFit="1" customWidth="1"/>
    <col min="3843" max="3843" width="9.69921875" style="1" customWidth="1"/>
    <col min="3844" max="3844" width="34.3984375" style="1" customWidth="1"/>
    <col min="3845" max="3845" width="6.8984375" style="1" customWidth="1"/>
    <col min="3846" max="3846" width="10" style="1" bestFit="1" customWidth="1"/>
    <col min="3847" max="3847" width="10.19921875" style="1" customWidth="1"/>
    <col min="3848" max="3848" width="14.09765625" style="1" customWidth="1"/>
    <col min="3849" max="3849" width="10.8984375" style="1" customWidth="1"/>
    <col min="3850" max="3850" width="9.8984375" style="1" bestFit="1" customWidth="1"/>
    <col min="3851" max="3851" width="11" style="1" bestFit="1" customWidth="1"/>
    <col min="3852" max="4096" width="9" style="1"/>
    <col min="4097" max="4097" width="3.59765625" style="1" customWidth="1"/>
    <col min="4098" max="4098" width="7.5" style="1" bestFit="1" customWidth="1"/>
    <col min="4099" max="4099" width="9.69921875" style="1" customWidth="1"/>
    <col min="4100" max="4100" width="34.3984375" style="1" customWidth="1"/>
    <col min="4101" max="4101" width="6.8984375" style="1" customWidth="1"/>
    <col min="4102" max="4102" width="10" style="1" bestFit="1" customWidth="1"/>
    <col min="4103" max="4103" width="10.19921875" style="1" customWidth="1"/>
    <col min="4104" max="4104" width="14.09765625" style="1" customWidth="1"/>
    <col min="4105" max="4105" width="10.8984375" style="1" customWidth="1"/>
    <col min="4106" max="4106" width="9.8984375" style="1" bestFit="1" customWidth="1"/>
    <col min="4107" max="4107" width="11" style="1" bestFit="1" customWidth="1"/>
    <col min="4108" max="4352" width="9" style="1"/>
    <col min="4353" max="4353" width="3.59765625" style="1" customWidth="1"/>
    <col min="4354" max="4354" width="7.5" style="1" bestFit="1" customWidth="1"/>
    <col min="4355" max="4355" width="9.69921875" style="1" customWidth="1"/>
    <col min="4356" max="4356" width="34.3984375" style="1" customWidth="1"/>
    <col min="4357" max="4357" width="6.8984375" style="1" customWidth="1"/>
    <col min="4358" max="4358" width="10" style="1" bestFit="1" customWidth="1"/>
    <col min="4359" max="4359" width="10.19921875" style="1" customWidth="1"/>
    <col min="4360" max="4360" width="14.09765625" style="1" customWidth="1"/>
    <col min="4361" max="4361" width="10.8984375" style="1" customWidth="1"/>
    <col min="4362" max="4362" width="9.8984375" style="1" bestFit="1" customWidth="1"/>
    <col min="4363" max="4363" width="11" style="1" bestFit="1" customWidth="1"/>
    <col min="4364" max="4608" width="9" style="1"/>
    <col min="4609" max="4609" width="3.59765625" style="1" customWidth="1"/>
    <col min="4610" max="4610" width="7.5" style="1" bestFit="1" customWidth="1"/>
    <col min="4611" max="4611" width="9.69921875" style="1" customWidth="1"/>
    <col min="4612" max="4612" width="34.3984375" style="1" customWidth="1"/>
    <col min="4613" max="4613" width="6.8984375" style="1" customWidth="1"/>
    <col min="4614" max="4614" width="10" style="1" bestFit="1" customWidth="1"/>
    <col min="4615" max="4615" width="10.19921875" style="1" customWidth="1"/>
    <col min="4616" max="4616" width="14.09765625" style="1" customWidth="1"/>
    <col min="4617" max="4617" width="10.8984375" style="1" customWidth="1"/>
    <col min="4618" max="4618" width="9.8984375" style="1" bestFit="1" customWidth="1"/>
    <col min="4619" max="4619" width="11" style="1" bestFit="1" customWidth="1"/>
    <col min="4620" max="4864" width="9" style="1"/>
    <col min="4865" max="4865" width="3.59765625" style="1" customWidth="1"/>
    <col min="4866" max="4866" width="7.5" style="1" bestFit="1" customWidth="1"/>
    <col min="4867" max="4867" width="9.69921875" style="1" customWidth="1"/>
    <col min="4868" max="4868" width="34.3984375" style="1" customWidth="1"/>
    <col min="4869" max="4869" width="6.8984375" style="1" customWidth="1"/>
    <col min="4870" max="4870" width="10" style="1" bestFit="1" customWidth="1"/>
    <col min="4871" max="4871" width="10.19921875" style="1" customWidth="1"/>
    <col min="4872" max="4872" width="14.09765625" style="1" customWidth="1"/>
    <col min="4873" max="4873" width="10.8984375" style="1" customWidth="1"/>
    <col min="4874" max="4874" width="9.8984375" style="1" bestFit="1" customWidth="1"/>
    <col min="4875" max="4875" width="11" style="1" bestFit="1" customWidth="1"/>
    <col min="4876" max="5120" width="9" style="1"/>
    <col min="5121" max="5121" width="3.59765625" style="1" customWidth="1"/>
    <col min="5122" max="5122" width="7.5" style="1" bestFit="1" customWidth="1"/>
    <col min="5123" max="5123" width="9.69921875" style="1" customWidth="1"/>
    <col min="5124" max="5124" width="34.3984375" style="1" customWidth="1"/>
    <col min="5125" max="5125" width="6.8984375" style="1" customWidth="1"/>
    <col min="5126" max="5126" width="10" style="1" bestFit="1" customWidth="1"/>
    <col min="5127" max="5127" width="10.19921875" style="1" customWidth="1"/>
    <col min="5128" max="5128" width="14.09765625" style="1" customWidth="1"/>
    <col min="5129" max="5129" width="10.8984375" style="1" customWidth="1"/>
    <col min="5130" max="5130" width="9.8984375" style="1" bestFit="1" customWidth="1"/>
    <col min="5131" max="5131" width="11" style="1" bestFit="1" customWidth="1"/>
    <col min="5132" max="5376" width="9" style="1"/>
    <col min="5377" max="5377" width="3.59765625" style="1" customWidth="1"/>
    <col min="5378" max="5378" width="7.5" style="1" bestFit="1" customWidth="1"/>
    <col min="5379" max="5379" width="9.69921875" style="1" customWidth="1"/>
    <col min="5380" max="5380" width="34.3984375" style="1" customWidth="1"/>
    <col min="5381" max="5381" width="6.8984375" style="1" customWidth="1"/>
    <col min="5382" max="5382" width="10" style="1" bestFit="1" customWidth="1"/>
    <col min="5383" max="5383" width="10.19921875" style="1" customWidth="1"/>
    <col min="5384" max="5384" width="14.09765625" style="1" customWidth="1"/>
    <col min="5385" max="5385" width="10.8984375" style="1" customWidth="1"/>
    <col min="5386" max="5386" width="9.8984375" style="1" bestFit="1" customWidth="1"/>
    <col min="5387" max="5387" width="11" style="1" bestFit="1" customWidth="1"/>
    <col min="5388" max="5632" width="9" style="1"/>
    <col min="5633" max="5633" width="3.59765625" style="1" customWidth="1"/>
    <col min="5634" max="5634" width="7.5" style="1" bestFit="1" customWidth="1"/>
    <col min="5635" max="5635" width="9.69921875" style="1" customWidth="1"/>
    <col min="5636" max="5636" width="34.3984375" style="1" customWidth="1"/>
    <col min="5637" max="5637" width="6.8984375" style="1" customWidth="1"/>
    <col min="5638" max="5638" width="10" style="1" bestFit="1" customWidth="1"/>
    <col min="5639" max="5639" width="10.19921875" style="1" customWidth="1"/>
    <col min="5640" max="5640" width="14.09765625" style="1" customWidth="1"/>
    <col min="5641" max="5641" width="10.8984375" style="1" customWidth="1"/>
    <col min="5642" max="5642" width="9.8984375" style="1" bestFit="1" customWidth="1"/>
    <col min="5643" max="5643" width="11" style="1" bestFit="1" customWidth="1"/>
    <col min="5644" max="5888" width="9" style="1"/>
    <col min="5889" max="5889" width="3.59765625" style="1" customWidth="1"/>
    <col min="5890" max="5890" width="7.5" style="1" bestFit="1" customWidth="1"/>
    <col min="5891" max="5891" width="9.69921875" style="1" customWidth="1"/>
    <col min="5892" max="5892" width="34.3984375" style="1" customWidth="1"/>
    <col min="5893" max="5893" width="6.8984375" style="1" customWidth="1"/>
    <col min="5894" max="5894" width="10" style="1" bestFit="1" customWidth="1"/>
    <col min="5895" max="5895" width="10.19921875" style="1" customWidth="1"/>
    <col min="5896" max="5896" width="14.09765625" style="1" customWidth="1"/>
    <col min="5897" max="5897" width="10.8984375" style="1" customWidth="1"/>
    <col min="5898" max="5898" width="9.8984375" style="1" bestFit="1" customWidth="1"/>
    <col min="5899" max="5899" width="11" style="1" bestFit="1" customWidth="1"/>
    <col min="5900" max="6144" width="9" style="1"/>
    <col min="6145" max="6145" width="3.59765625" style="1" customWidth="1"/>
    <col min="6146" max="6146" width="7.5" style="1" bestFit="1" customWidth="1"/>
    <col min="6147" max="6147" width="9.69921875" style="1" customWidth="1"/>
    <col min="6148" max="6148" width="34.3984375" style="1" customWidth="1"/>
    <col min="6149" max="6149" width="6.8984375" style="1" customWidth="1"/>
    <col min="6150" max="6150" width="10" style="1" bestFit="1" customWidth="1"/>
    <col min="6151" max="6151" width="10.19921875" style="1" customWidth="1"/>
    <col min="6152" max="6152" width="14.09765625" style="1" customWidth="1"/>
    <col min="6153" max="6153" width="10.8984375" style="1" customWidth="1"/>
    <col min="6154" max="6154" width="9.8984375" style="1" bestFit="1" customWidth="1"/>
    <col min="6155" max="6155" width="11" style="1" bestFit="1" customWidth="1"/>
    <col min="6156" max="6400" width="9" style="1"/>
    <col min="6401" max="6401" width="3.59765625" style="1" customWidth="1"/>
    <col min="6402" max="6402" width="7.5" style="1" bestFit="1" customWidth="1"/>
    <col min="6403" max="6403" width="9.69921875" style="1" customWidth="1"/>
    <col min="6404" max="6404" width="34.3984375" style="1" customWidth="1"/>
    <col min="6405" max="6405" width="6.8984375" style="1" customWidth="1"/>
    <col min="6406" max="6406" width="10" style="1" bestFit="1" customWidth="1"/>
    <col min="6407" max="6407" width="10.19921875" style="1" customWidth="1"/>
    <col min="6408" max="6408" width="14.09765625" style="1" customWidth="1"/>
    <col min="6409" max="6409" width="10.8984375" style="1" customWidth="1"/>
    <col min="6410" max="6410" width="9.8984375" style="1" bestFit="1" customWidth="1"/>
    <col min="6411" max="6411" width="11" style="1" bestFit="1" customWidth="1"/>
    <col min="6412" max="6656" width="9" style="1"/>
    <col min="6657" max="6657" width="3.59765625" style="1" customWidth="1"/>
    <col min="6658" max="6658" width="7.5" style="1" bestFit="1" customWidth="1"/>
    <col min="6659" max="6659" width="9.69921875" style="1" customWidth="1"/>
    <col min="6660" max="6660" width="34.3984375" style="1" customWidth="1"/>
    <col min="6661" max="6661" width="6.8984375" style="1" customWidth="1"/>
    <col min="6662" max="6662" width="10" style="1" bestFit="1" customWidth="1"/>
    <col min="6663" max="6663" width="10.19921875" style="1" customWidth="1"/>
    <col min="6664" max="6664" width="14.09765625" style="1" customWidth="1"/>
    <col min="6665" max="6665" width="10.8984375" style="1" customWidth="1"/>
    <col min="6666" max="6666" width="9.8984375" style="1" bestFit="1" customWidth="1"/>
    <col min="6667" max="6667" width="11" style="1" bestFit="1" customWidth="1"/>
    <col min="6668" max="6912" width="9" style="1"/>
    <col min="6913" max="6913" width="3.59765625" style="1" customWidth="1"/>
    <col min="6914" max="6914" width="7.5" style="1" bestFit="1" customWidth="1"/>
    <col min="6915" max="6915" width="9.69921875" style="1" customWidth="1"/>
    <col min="6916" max="6916" width="34.3984375" style="1" customWidth="1"/>
    <col min="6917" max="6917" width="6.8984375" style="1" customWidth="1"/>
    <col min="6918" max="6918" width="10" style="1" bestFit="1" customWidth="1"/>
    <col min="6919" max="6919" width="10.19921875" style="1" customWidth="1"/>
    <col min="6920" max="6920" width="14.09765625" style="1" customWidth="1"/>
    <col min="6921" max="6921" width="10.8984375" style="1" customWidth="1"/>
    <col min="6922" max="6922" width="9.8984375" style="1" bestFit="1" customWidth="1"/>
    <col min="6923" max="6923" width="11" style="1" bestFit="1" customWidth="1"/>
    <col min="6924" max="7168" width="9" style="1"/>
    <col min="7169" max="7169" width="3.59765625" style="1" customWidth="1"/>
    <col min="7170" max="7170" width="7.5" style="1" bestFit="1" customWidth="1"/>
    <col min="7171" max="7171" width="9.69921875" style="1" customWidth="1"/>
    <col min="7172" max="7172" width="34.3984375" style="1" customWidth="1"/>
    <col min="7173" max="7173" width="6.8984375" style="1" customWidth="1"/>
    <col min="7174" max="7174" width="10" style="1" bestFit="1" customWidth="1"/>
    <col min="7175" max="7175" width="10.19921875" style="1" customWidth="1"/>
    <col min="7176" max="7176" width="14.09765625" style="1" customWidth="1"/>
    <col min="7177" max="7177" width="10.8984375" style="1" customWidth="1"/>
    <col min="7178" max="7178" width="9.8984375" style="1" bestFit="1" customWidth="1"/>
    <col min="7179" max="7179" width="11" style="1" bestFit="1" customWidth="1"/>
    <col min="7180" max="7424" width="9" style="1"/>
    <col min="7425" max="7425" width="3.59765625" style="1" customWidth="1"/>
    <col min="7426" max="7426" width="7.5" style="1" bestFit="1" customWidth="1"/>
    <col min="7427" max="7427" width="9.69921875" style="1" customWidth="1"/>
    <col min="7428" max="7428" width="34.3984375" style="1" customWidth="1"/>
    <col min="7429" max="7429" width="6.8984375" style="1" customWidth="1"/>
    <col min="7430" max="7430" width="10" style="1" bestFit="1" customWidth="1"/>
    <col min="7431" max="7431" width="10.19921875" style="1" customWidth="1"/>
    <col min="7432" max="7432" width="14.09765625" style="1" customWidth="1"/>
    <col min="7433" max="7433" width="10.8984375" style="1" customWidth="1"/>
    <col min="7434" max="7434" width="9.8984375" style="1" bestFit="1" customWidth="1"/>
    <col min="7435" max="7435" width="11" style="1" bestFit="1" customWidth="1"/>
    <col min="7436" max="7680" width="9" style="1"/>
    <col min="7681" max="7681" width="3.59765625" style="1" customWidth="1"/>
    <col min="7682" max="7682" width="7.5" style="1" bestFit="1" customWidth="1"/>
    <col min="7683" max="7683" width="9.69921875" style="1" customWidth="1"/>
    <col min="7684" max="7684" width="34.3984375" style="1" customWidth="1"/>
    <col min="7685" max="7685" width="6.8984375" style="1" customWidth="1"/>
    <col min="7686" max="7686" width="10" style="1" bestFit="1" customWidth="1"/>
    <col min="7687" max="7687" width="10.19921875" style="1" customWidth="1"/>
    <col min="7688" max="7688" width="14.09765625" style="1" customWidth="1"/>
    <col min="7689" max="7689" width="10.8984375" style="1" customWidth="1"/>
    <col min="7690" max="7690" width="9.8984375" style="1" bestFit="1" customWidth="1"/>
    <col min="7691" max="7691" width="11" style="1" bestFit="1" customWidth="1"/>
    <col min="7692" max="7936" width="9" style="1"/>
    <col min="7937" max="7937" width="3.59765625" style="1" customWidth="1"/>
    <col min="7938" max="7938" width="7.5" style="1" bestFit="1" customWidth="1"/>
    <col min="7939" max="7939" width="9.69921875" style="1" customWidth="1"/>
    <col min="7940" max="7940" width="34.3984375" style="1" customWidth="1"/>
    <col min="7941" max="7941" width="6.8984375" style="1" customWidth="1"/>
    <col min="7942" max="7942" width="10" style="1" bestFit="1" customWidth="1"/>
    <col min="7943" max="7943" width="10.19921875" style="1" customWidth="1"/>
    <col min="7944" max="7944" width="14.09765625" style="1" customWidth="1"/>
    <col min="7945" max="7945" width="10.8984375" style="1" customWidth="1"/>
    <col min="7946" max="7946" width="9.8984375" style="1" bestFit="1" customWidth="1"/>
    <col min="7947" max="7947" width="11" style="1" bestFit="1" customWidth="1"/>
    <col min="7948" max="8192" width="9" style="1"/>
    <col min="8193" max="8193" width="3.59765625" style="1" customWidth="1"/>
    <col min="8194" max="8194" width="7.5" style="1" bestFit="1" customWidth="1"/>
    <col min="8195" max="8195" width="9.69921875" style="1" customWidth="1"/>
    <col min="8196" max="8196" width="34.3984375" style="1" customWidth="1"/>
    <col min="8197" max="8197" width="6.8984375" style="1" customWidth="1"/>
    <col min="8198" max="8198" width="10" style="1" bestFit="1" customWidth="1"/>
    <col min="8199" max="8199" width="10.19921875" style="1" customWidth="1"/>
    <col min="8200" max="8200" width="14.09765625" style="1" customWidth="1"/>
    <col min="8201" max="8201" width="10.8984375" style="1" customWidth="1"/>
    <col min="8202" max="8202" width="9.8984375" style="1" bestFit="1" customWidth="1"/>
    <col min="8203" max="8203" width="11" style="1" bestFit="1" customWidth="1"/>
    <col min="8204" max="8448" width="9" style="1"/>
    <col min="8449" max="8449" width="3.59765625" style="1" customWidth="1"/>
    <col min="8450" max="8450" width="7.5" style="1" bestFit="1" customWidth="1"/>
    <col min="8451" max="8451" width="9.69921875" style="1" customWidth="1"/>
    <col min="8452" max="8452" width="34.3984375" style="1" customWidth="1"/>
    <col min="8453" max="8453" width="6.8984375" style="1" customWidth="1"/>
    <col min="8454" max="8454" width="10" style="1" bestFit="1" customWidth="1"/>
    <col min="8455" max="8455" width="10.19921875" style="1" customWidth="1"/>
    <col min="8456" max="8456" width="14.09765625" style="1" customWidth="1"/>
    <col min="8457" max="8457" width="10.8984375" style="1" customWidth="1"/>
    <col min="8458" max="8458" width="9.8984375" style="1" bestFit="1" customWidth="1"/>
    <col min="8459" max="8459" width="11" style="1" bestFit="1" customWidth="1"/>
    <col min="8460" max="8704" width="9" style="1"/>
    <col min="8705" max="8705" width="3.59765625" style="1" customWidth="1"/>
    <col min="8706" max="8706" width="7.5" style="1" bestFit="1" customWidth="1"/>
    <col min="8707" max="8707" width="9.69921875" style="1" customWidth="1"/>
    <col min="8708" max="8708" width="34.3984375" style="1" customWidth="1"/>
    <col min="8709" max="8709" width="6.8984375" style="1" customWidth="1"/>
    <col min="8710" max="8710" width="10" style="1" bestFit="1" customWidth="1"/>
    <col min="8711" max="8711" width="10.19921875" style="1" customWidth="1"/>
    <col min="8712" max="8712" width="14.09765625" style="1" customWidth="1"/>
    <col min="8713" max="8713" width="10.8984375" style="1" customWidth="1"/>
    <col min="8714" max="8714" width="9.8984375" style="1" bestFit="1" customWidth="1"/>
    <col min="8715" max="8715" width="11" style="1" bestFit="1" customWidth="1"/>
    <col min="8716" max="8960" width="9" style="1"/>
    <col min="8961" max="8961" width="3.59765625" style="1" customWidth="1"/>
    <col min="8962" max="8962" width="7.5" style="1" bestFit="1" customWidth="1"/>
    <col min="8963" max="8963" width="9.69921875" style="1" customWidth="1"/>
    <col min="8964" max="8964" width="34.3984375" style="1" customWidth="1"/>
    <col min="8965" max="8965" width="6.8984375" style="1" customWidth="1"/>
    <col min="8966" max="8966" width="10" style="1" bestFit="1" customWidth="1"/>
    <col min="8967" max="8967" width="10.19921875" style="1" customWidth="1"/>
    <col min="8968" max="8968" width="14.09765625" style="1" customWidth="1"/>
    <col min="8969" max="8969" width="10.8984375" style="1" customWidth="1"/>
    <col min="8970" max="8970" width="9.8984375" style="1" bestFit="1" customWidth="1"/>
    <col min="8971" max="8971" width="11" style="1" bestFit="1" customWidth="1"/>
    <col min="8972" max="9216" width="9" style="1"/>
    <col min="9217" max="9217" width="3.59765625" style="1" customWidth="1"/>
    <col min="9218" max="9218" width="7.5" style="1" bestFit="1" customWidth="1"/>
    <col min="9219" max="9219" width="9.69921875" style="1" customWidth="1"/>
    <col min="9220" max="9220" width="34.3984375" style="1" customWidth="1"/>
    <col min="9221" max="9221" width="6.8984375" style="1" customWidth="1"/>
    <col min="9222" max="9222" width="10" style="1" bestFit="1" customWidth="1"/>
    <col min="9223" max="9223" width="10.19921875" style="1" customWidth="1"/>
    <col min="9224" max="9224" width="14.09765625" style="1" customWidth="1"/>
    <col min="9225" max="9225" width="10.8984375" style="1" customWidth="1"/>
    <col min="9226" max="9226" width="9.8984375" style="1" bestFit="1" customWidth="1"/>
    <col min="9227" max="9227" width="11" style="1" bestFit="1" customWidth="1"/>
    <col min="9228" max="9472" width="9" style="1"/>
    <col min="9473" max="9473" width="3.59765625" style="1" customWidth="1"/>
    <col min="9474" max="9474" width="7.5" style="1" bestFit="1" customWidth="1"/>
    <col min="9475" max="9475" width="9.69921875" style="1" customWidth="1"/>
    <col min="9476" max="9476" width="34.3984375" style="1" customWidth="1"/>
    <col min="9477" max="9477" width="6.8984375" style="1" customWidth="1"/>
    <col min="9478" max="9478" width="10" style="1" bestFit="1" customWidth="1"/>
    <col min="9479" max="9479" width="10.19921875" style="1" customWidth="1"/>
    <col min="9480" max="9480" width="14.09765625" style="1" customWidth="1"/>
    <col min="9481" max="9481" width="10.8984375" style="1" customWidth="1"/>
    <col min="9482" max="9482" width="9.8984375" style="1" bestFit="1" customWidth="1"/>
    <col min="9483" max="9483" width="11" style="1" bestFit="1" customWidth="1"/>
    <col min="9484" max="9728" width="9" style="1"/>
    <col min="9729" max="9729" width="3.59765625" style="1" customWidth="1"/>
    <col min="9730" max="9730" width="7.5" style="1" bestFit="1" customWidth="1"/>
    <col min="9731" max="9731" width="9.69921875" style="1" customWidth="1"/>
    <col min="9732" max="9732" width="34.3984375" style="1" customWidth="1"/>
    <col min="9733" max="9733" width="6.8984375" style="1" customWidth="1"/>
    <col min="9734" max="9734" width="10" style="1" bestFit="1" customWidth="1"/>
    <col min="9735" max="9735" width="10.19921875" style="1" customWidth="1"/>
    <col min="9736" max="9736" width="14.09765625" style="1" customWidth="1"/>
    <col min="9737" max="9737" width="10.8984375" style="1" customWidth="1"/>
    <col min="9738" max="9738" width="9.8984375" style="1" bestFit="1" customWidth="1"/>
    <col min="9739" max="9739" width="11" style="1" bestFit="1" customWidth="1"/>
    <col min="9740" max="9984" width="9" style="1"/>
    <col min="9985" max="9985" width="3.59765625" style="1" customWidth="1"/>
    <col min="9986" max="9986" width="7.5" style="1" bestFit="1" customWidth="1"/>
    <col min="9987" max="9987" width="9.69921875" style="1" customWidth="1"/>
    <col min="9988" max="9988" width="34.3984375" style="1" customWidth="1"/>
    <col min="9989" max="9989" width="6.8984375" style="1" customWidth="1"/>
    <col min="9990" max="9990" width="10" style="1" bestFit="1" customWidth="1"/>
    <col min="9991" max="9991" width="10.19921875" style="1" customWidth="1"/>
    <col min="9992" max="9992" width="14.09765625" style="1" customWidth="1"/>
    <col min="9993" max="9993" width="10.8984375" style="1" customWidth="1"/>
    <col min="9994" max="9994" width="9.8984375" style="1" bestFit="1" customWidth="1"/>
    <col min="9995" max="9995" width="11" style="1" bestFit="1" customWidth="1"/>
    <col min="9996" max="10240" width="9" style="1"/>
    <col min="10241" max="10241" width="3.59765625" style="1" customWidth="1"/>
    <col min="10242" max="10242" width="7.5" style="1" bestFit="1" customWidth="1"/>
    <col min="10243" max="10243" width="9.69921875" style="1" customWidth="1"/>
    <col min="10244" max="10244" width="34.3984375" style="1" customWidth="1"/>
    <col min="10245" max="10245" width="6.8984375" style="1" customWidth="1"/>
    <col min="10246" max="10246" width="10" style="1" bestFit="1" customWidth="1"/>
    <col min="10247" max="10247" width="10.19921875" style="1" customWidth="1"/>
    <col min="10248" max="10248" width="14.09765625" style="1" customWidth="1"/>
    <col min="10249" max="10249" width="10.8984375" style="1" customWidth="1"/>
    <col min="10250" max="10250" width="9.8984375" style="1" bestFit="1" customWidth="1"/>
    <col min="10251" max="10251" width="11" style="1" bestFit="1" customWidth="1"/>
    <col min="10252" max="10496" width="9" style="1"/>
    <col min="10497" max="10497" width="3.59765625" style="1" customWidth="1"/>
    <col min="10498" max="10498" width="7.5" style="1" bestFit="1" customWidth="1"/>
    <col min="10499" max="10499" width="9.69921875" style="1" customWidth="1"/>
    <col min="10500" max="10500" width="34.3984375" style="1" customWidth="1"/>
    <col min="10501" max="10501" width="6.8984375" style="1" customWidth="1"/>
    <col min="10502" max="10502" width="10" style="1" bestFit="1" customWidth="1"/>
    <col min="10503" max="10503" width="10.19921875" style="1" customWidth="1"/>
    <col min="10504" max="10504" width="14.09765625" style="1" customWidth="1"/>
    <col min="10505" max="10505" width="10.8984375" style="1" customWidth="1"/>
    <col min="10506" max="10506" width="9.8984375" style="1" bestFit="1" customWidth="1"/>
    <col min="10507" max="10507" width="11" style="1" bestFit="1" customWidth="1"/>
    <col min="10508" max="10752" width="9" style="1"/>
    <col min="10753" max="10753" width="3.59765625" style="1" customWidth="1"/>
    <col min="10754" max="10754" width="7.5" style="1" bestFit="1" customWidth="1"/>
    <col min="10755" max="10755" width="9.69921875" style="1" customWidth="1"/>
    <col min="10756" max="10756" width="34.3984375" style="1" customWidth="1"/>
    <col min="10757" max="10757" width="6.8984375" style="1" customWidth="1"/>
    <col min="10758" max="10758" width="10" style="1" bestFit="1" customWidth="1"/>
    <col min="10759" max="10759" width="10.19921875" style="1" customWidth="1"/>
    <col min="10760" max="10760" width="14.09765625" style="1" customWidth="1"/>
    <col min="10761" max="10761" width="10.8984375" style="1" customWidth="1"/>
    <col min="10762" max="10762" width="9.8984375" style="1" bestFit="1" customWidth="1"/>
    <col min="10763" max="10763" width="11" style="1" bestFit="1" customWidth="1"/>
    <col min="10764" max="11008" width="9" style="1"/>
    <col min="11009" max="11009" width="3.59765625" style="1" customWidth="1"/>
    <col min="11010" max="11010" width="7.5" style="1" bestFit="1" customWidth="1"/>
    <col min="11011" max="11011" width="9.69921875" style="1" customWidth="1"/>
    <col min="11012" max="11012" width="34.3984375" style="1" customWidth="1"/>
    <col min="11013" max="11013" width="6.8984375" style="1" customWidth="1"/>
    <col min="11014" max="11014" width="10" style="1" bestFit="1" customWidth="1"/>
    <col min="11015" max="11015" width="10.19921875" style="1" customWidth="1"/>
    <col min="11016" max="11016" width="14.09765625" style="1" customWidth="1"/>
    <col min="11017" max="11017" width="10.8984375" style="1" customWidth="1"/>
    <col min="11018" max="11018" width="9.8984375" style="1" bestFit="1" customWidth="1"/>
    <col min="11019" max="11019" width="11" style="1" bestFit="1" customWidth="1"/>
    <col min="11020" max="11264" width="9" style="1"/>
    <col min="11265" max="11265" width="3.59765625" style="1" customWidth="1"/>
    <col min="11266" max="11266" width="7.5" style="1" bestFit="1" customWidth="1"/>
    <col min="11267" max="11267" width="9.69921875" style="1" customWidth="1"/>
    <col min="11268" max="11268" width="34.3984375" style="1" customWidth="1"/>
    <col min="11269" max="11269" width="6.8984375" style="1" customWidth="1"/>
    <col min="11270" max="11270" width="10" style="1" bestFit="1" customWidth="1"/>
    <col min="11271" max="11271" width="10.19921875" style="1" customWidth="1"/>
    <col min="11272" max="11272" width="14.09765625" style="1" customWidth="1"/>
    <col min="11273" max="11273" width="10.8984375" style="1" customWidth="1"/>
    <col min="11274" max="11274" width="9.8984375" style="1" bestFit="1" customWidth="1"/>
    <col min="11275" max="11275" width="11" style="1" bestFit="1" customWidth="1"/>
    <col min="11276" max="11520" width="9" style="1"/>
    <col min="11521" max="11521" width="3.59765625" style="1" customWidth="1"/>
    <col min="11522" max="11522" width="7.5" style="1" bestFit="1" customWidth="1"/>
    <col min="11523" max="11523" width="9.69921875" style="1" customWidth="1"/>
    <col min="11524" max="11524" width="34.3984375" style="1" customWidth="1"/>
    <col min="11525" max="11525" width="6.8984375" style="1" customWidth="1"/>
    <col min="11526" max="11526" width="10" style="1" bestFit="1" customWidth="1"/>
    <col min="11527" max="11527" width="10.19921875" style="1" customWidth="1"/>
    <col min="11528" max="11528" width="14.09765625" style="1" customWidth="1"/>
    <col min="11529" max="11529" width="10.8984375" style="1" customWidth="1"/>
    <col min="11530" max="11530" width="9.8984375" style="1" bestFit="1" customWidth="1"/>
    <col min="11531" max="11531" width="11" style="1" bestFit="1" customWidth="1"/>
    <col min="11532" max="11776" width="9" style="1"/>
    <col min="11777" max="11777" width="3.59765625" style="1" customWidth="1"/>
    <col min="11778" max="11778" width="7.5" style="1" bestFit="1" customWidth="1"/>
    <col min="11779" max="11779" width="9.69921875" style="1" customWidth="1"/>
    <col min="11780" max="11780" width="34.3984375" style="1" customWidth="1"/>
    <col min="11781" max="11781" width="6.8984375" style="1" customWidth="1"/>
    <col min="11782" max="11782" width="10" style="1" bestFit="1" customWidth="1"/>
    <col min="11783" max="11783" width="10.19921875" style="1" customWidth="1"/>
    <col min="11784" max="11784" width="14.09765625" style="1" customWidth="1"/>
    <col min="11785" max="11785" width="10.8984375" style="1" customWidth="1"/>
    <col min="11786" max="11786" width="9.8984375" style="1" bestFit="1" customWidth="1"/>
    <col min="11787" max="11787" width="11" style="1" bestFit="1" customWidth="1"/>
    <col min="11788" max="12032" width="9" style="1"/>
    <col min="12033" max="12033" width="3.59765625" style="1" customWidth="1"/>
    <col min="12034" max="12034" width="7.5" style="1" bestFit="1" customWidth="1"/>
    <col min="12035" max="12035" width="9.69921875" style="1" customWidth="1"/>
    <col min="12036" max="12036" width="34.3984375" style="1" customWidth="1"/>
    <col min="12037" max="12037" width="6.8984375" style="1" customWidth="1"/>
    <col min="12038" max="12038" width="10" style="1" bestFit="1" customWidth="1"/>
    <col min="12039" max="12039" width="10.19921875" style="1" customWidth="1"/>
    <col min="12040" max="12040" width="14.09765625" style="1" customWidth="1"/>
    <col min="12041" max="12041" width="10.8984375" style="1" customWidth="1"/>
    <col min="12042" max="12042" width="9.8984375" style="1" bestFit="1" customWidth="1"/>
    <col min="12043" max="12043" width="11" style="1" bestFit="1" customWidth="1"/>
    <col min="12044" max="12288" width="9" style="1"/>
    <col min="12289" max="12289" width="3.59765625" style="1" customWidth="1"/>
    <col min="12290" max="12290" width="7.5" style="1" bestFit="1" customWidth="1"/>
    <col min="12291" max="12291" width="9.69921875" style="1" customWidth="1"/>
    <col min="12292" max="12292" width="34.3984375" style="1" customWidth="1"/>
    <col min="12293" max="12293" width="6.8984375" style="1" customWidth="1"/>
    <col min="12294" max="12294" width="10" style="1" bestFit="1" customWidth="1"/>
    <col min="12295" max="12295" width="10.19921875" style="1" customWidth="1"/>
    <col min="12296" max="12296" width="14.09765625" style="1" customWidth="1"/>
    <col min="12297" max="12297" width="10.8984375" style="1" customWidth="1"/>
    <col min="12298" max="12298" width="9.8984375" style="1" bestFit="1" customWidth="1"/>
    <col min="12299" max="12299" width="11" style="1" bestFit="1" customWidth="1"/>
    <col min="12300" max="12544" width="9" style="1"/>
    <col min="12545" max="12545" width="3.59765625" style="1" customWidth="1"/>
    <col min="12546" max="12546" width="7.5" style="1" bestFit="1" customWidth="1"/>
    <col min="12547" max="12547" width="9.69921875" style="1" customWidth="1"/>
    <col min="12548" max="12548" width="34.3984375" style="1" customWidth="1"/>
    <col min="12549" max="12549" width="6.8984375" style="1" customWidth="1"/>
    <col min="12550" max="12550" width="10" style="1" bestFit="1" customWidth="1"/>
    <col min="12551" max="12551" width="10.19921875" style="1" customWidth="1"/>
    <col min="12552" max="12552" width="14.09765625" style="1" customWidth="1"/>
    <col min="12553" max="12553" width="10.8984375" style="1" customWidth="1"/>
    <col min="12554" max="12554" width="9.8984375" style="1" bestFit="1" customWidth="1"/>
    <col min="12555" max="12555" width="11" style="1" bestFit="1" customWidth="1"/>
    <col min="12556" max="12800" width="9" style="1"/>
    <col min="12801" max="12801" width="3.59765625" style="1" customWidth="1"/>
    <col min="12802" max="12802" width="7.5" style="1" bestFit="1" customWidth="1"/>
    <col min="12803" max="12803" width="9.69921875" style="1" customWidth="1"/>
    <col min="12804" max="12804" width="34.3984375" style="1" customWidth="1"/>
    <col min="12805" max="12805" width="6.8984375" style="1" customWidth="1"/>
    <col min="12806" max="12806" width="10" style="1" bestFit="1" customWidth="1"/>
    <col min="12807" max="12807" width="10.19921875" style="1" customWidth="1"/>
    <col min="12808" max="12808" width="14.09765625" style="1" customWidth="1"/>
    <col min="12809" max="12809" width="10.8984375" style="1" customWidth="1"/>
    <col min="12810" max="12810" width="9.8984375" style="1" bestFit="1" customWidth="1"/>
    <col min="12811" max="12811" width="11" style="1" bestFit="1" customWidth="1"/>
    <col min="12812" max="13056" width="9" style="1"/>
    <col min="13057" max="13057" width="3.59765625" style="1" customWidth="1"/>
    <col min="13058" max="13058" width="7.5" style="1" bestFit="1" customWidth="1"/>
    <col min="13059" max="13059" width="9.69921875" style="1" customWidth="1"/>
    <col min="13060" max="13060" width="34.3984375" style="1" customWidth="1"/>
    <col min="13061" max="13061" width="6.8984375" style="1" customWidth="1"/>
    <col min="13062" max="13062" width="10" style="1" bestFit="1" customWidth="1"/>
    <col min="13063" max="13063" width="10.19921875" style="1" customWidth="1"/>
    <col min="13064" max="13064" width="14.09765625" style="1" customWidth="1"/>
    <col min="13065" max="13065" width="10.8984375" style="1" customWidth="1"/>
    <col min="13066" max="13066" width="9.8984375" style="1" bestFit="1" customWidth="1"/>
    <col min="13067" max="13067" width="11" style="1" bestFit="1" customWidth="1"/>
    <col min="13068" max="13312" width="9" style="1"/>
    <col min="13313" max="13313" width="3.59765625" style="1" customWidth="1"/>
    <col min="13314" max="13314" width="7.5" style="1" bestFit="1" customWidth="1"/>
    <col min="13315" max="13315" width="9.69921875" style="1" customWidth="1"/>
    <col min="13316" max="13316" width="34.3984375" style="1" customWidth="1"/>
    <col min="13317" max="13317" width="6.8984375" style="1" customWidth="1"/>
    <col min="13318" max="13318" width="10" style="1" bestFit="1" customWidth="1"/>
    <col min="13319" max="13319" width="10.19921875" style="1" customWidth="1"/>
    <col min="13320" max="13320" width="14.09765625" style="1" customWidth="1"/>
    <col min="13321" max="13321" width="10.8984375" style="1" customWidth="1"/>
    <col min="13322" max="13322" width="9.8984375" style="1" bestFit="1" customWidth="1"/>
    <col min="13323" max="13323" width="11" style="1" bestFit="1" customWidth="1"/>
    <col min="13324" max="13568" width="9" style="1"/>
    <col min="13569" max="13569" width="3.59765625" style="1" customWidth="1"/>
    <col min="13570" max="13570" width="7.5" style="1" bestFit="1" customWidth="1"/>
    <col min="13571" max="13571" width="9.69921875" style="1" customWidth="1"/>
    <col min="13572" max="13572" width="34.3984375" style="1" customWidth="1"/>
    <col min="13573" max="13573" width="6.8984375" style="1" customWidth="1"/>
    <col min="13574" max="13574" width="10" style="1" bestFit="1" customWidth="1"/>
    <col min="13575" max="13575" width="10.19921875" style="1" customWidth="1"/>
    <col min="13576" max="13576" width="14.09765625" style="1" customWidth="1"/>
    <col min="13577" max="13577" width="10.8984375" style="1" customWidth="1"/>
    <col min="13578" max="13578" width="9.8984375" style="1" bestFit="1" customWidth="1"/>
    <col min="13579" max="13579" width="11" style="1" bestFit="1" customWidth="1"/>
    <col min="13580" max="13824" width="9" style="1"/>
    <col min="13825" max="13825" width="3.59765625" style="1" customWidth="1"/>
    <col min="13826" max="13826" width="7.5" style="1" bestFit="1" customWidth="1"/>
    <col min="13827" max="13827" width="9.69921875" style="1" customWidth="1"/>
    <col min="13828" max="13828" width="34.3984375" style="1" customWidth="1"/>
    <col min="13829" max="13829" width="6.8984375" style="1" customWidth="1"/>
    <col min="13830" max="13830" width="10" style="1" bestFit="1" customWidth="1"/>
    <col min="13831" max="13831" width="10.19921875" style="1" customWidth="1"/>
    <col min="13832" max="13832" width="14.09765625" style="1" customWidth="1"/>
    <col min="13833" max="13833" width="10.8984375" style="1" customWidth="1"/>
    <col min="13834" max="13834" width="9.8984375" style="1" bestFit="1" customWidth="1"/>
    <col min="13835" max="13835" width="11" style="1" bestFit="1" customWidth="1"/>
    <col min="13836" max="14080" width="9" style="1"/>
    <col min="14081" max="14081" width="3.59765625" style="1" customWidth="1"/>
    <col min="14082" max="14082" width="7.5" style="1" bestFit="1" customWidth="1"/>
    <col min="14083" max="14083" width="9.69921875" style="1" customWidth="1"/>
    <col min="14084" max="14084" width="34.3984375" style="1" customWidth="1"/>
    <col min="14085" max="14085" width="6.8984375" style="1" customWidth="1"/>
    <col min="14086" max="14086" width="10" style="1" bestFit="1" customWidth="1"/>
    <col min="14087" max="14087" width="10.19921875" style="1" customWidth="1"/>
    <col min="14088" max="14088" width="14.09765625" style="1" customWidth="1"/>
    <col min="14089" max="14089" width="10.8984375" style="1" customWidth="1"/>
    <col min="14090" max="14090" width="9.8984375" style="1" bestFit="1" customWidth="1"/>
    <col min="14091" max="14091" width="11" style="1" bestFit="1" customWidth="1"/>
    <col min="14092" max="14336" width="9" style="1"/>
    <col min="14337" max="14337" width="3.59765625" style="1" customWidth="1"/>
    <col min="14338" max="14338" width="7.5" style="1" bestFit="1" customWidth="1"/>
    <col min="14339" max="14339" width="9.69921875" style="1" customWidth="1"/>
    <col min="14340" max="14340" width="34.3984375" style="1" customWidth="1"/>
    <col min="14341" max="14341" width="6.8984375" style="1" customWidth="1"/>
    <col min="14342" max="14342" width="10" style="1" bestFit="1" customWidth="1"/>
    <col min="14343" max="14343" width="10.19921875" style="1" customWidth="1"/>
    <col min="14344" max="14344" width="14.09765625" style="1" customWidth="1"/>
    <col min="14345" max="14345" width="10.8984375" style="1" customWidth="1"/>
    <col min="14346" max="14346" width="9.8984375" style="1" bestFit="1" customWidth="1"/>
    <col min="14347" max="14347" width="11" style="1" bestFit="1" customWidth="1"/>
    <col min="14348" max="14592" width="9" style="1"/>
    <col min="14593" max="14593" width="3.59765625" style="1" customWidth="1"/>
    <col min="14594" max="14594" width="7.5" style="1" bestFit="1" customWidth="1"/>
    <col min="14595" max="14595" width="9.69921875" style="1" customWidth="1"/>
    <col min="14596" max="14596" width="34.3984375" style="1" customWidth="1"/>
    <col min="14597" max="14597" width="6.8984375" style="1" customWidth="1"/>
    <col min="14598" max="14598" width="10" style="1" bestFit="1" customWidth="1"/>
    <col min="14599" max="14599" width="10.19921875" style="1" customWidth="1"/>
    <col min="14600" max="14600" width="14.09765625" style="1" customWidth="1"/>
    <col min="14601" max="14601" width="10.8984375" style="1" customWidth="1"/>
    <col min="14602" max="14602" width="9.8984375" style="1" bestFit="1" customWidth="1"/>
    <col min="14603" max="14603" width="11" style="1" bestFit="1" customWidth="1"/>
    <col min="14604" max="14848" width="9" style="1"/>
    <col min="14849" max="14849" width="3.59765625" style="1" customWidth="1"/>
    <col min="14850" max="14850" width="7.5" style="1" bestFit="1" customWidth="1"/>
    <col min="14851" max="14851" width="9.69921875" style="1" customWidth="1"/>
    <col min="14852" max="14852" width="34.3984375" style="1" customWidth="1"/>
    <col min="14853" max="14853" width="6.8984375" style="1" customWidth="1"/>
    <col min="14854" max="14854" width="10" style="1" bestFit="1" customWidth="1"/>
    <col min="14855" max="14855" width="10.19921875" style="1" customWidth="1"/>
    <col min="14856" max="14856" width="14.09765625" style="1" customWidth="1"/>
    <col min="14857" max="14857" width="10.8984375" style="1" customWidth="1"/>
    <col min="14858" max="14858" width="9.8984375" style="1" bestFit="1" customWidth="1"/>
    <col min="14859" max="14859" width="11" style="1" bestFit="1" customWidth="1"/>
    <col min="14860" max="15104" width="9" style="1"/>
    <col min="15105" max="15105" width="3.59765625" style="1" customWidth="1"/>
    <col min="15106" max="15106" width="7.5" style="1" bestFit="1" customWidth="1"/>
    <col min="15107" max="15107" width="9.69921875" style="1" customWidth="1"/>
    <col min="15108" max="15108" width="34.3984375" style="1" customWidth="1"/>
    <col min="15109" max="15109" width="6.8984375" style="1" customWidth="1"/>
    <col min="15110" max="15110" width="10" style="1" bestFit="1" customWidth="1"/>
    <col min="15111" max="15111" width="10.19921875" style="1" customWidth="1"/>
    <col min="15112" max="15112" width="14.09765625" style="1" customWidth="1"/>
    <col min="15113" max="15113" width="10.8984375" style="1" customWidth="1"/>
    <col min="15114" max="15114" width="9.8984375" style="1" bestFit="1" customWidth="1"/>
    <col min="15115" max="15115" width="11" style="1" bestFit="1" customWidth="1"/>
    <col min="15116" max="15360" width="9" style="1"/>
    <col min="15361" max="15361" width="3.59765625" style="1" customWidth="1"/>
    <col min="15362" max="15362" width="7.5" style="1" bestFit="1" customWidth="1"/>
    <col min="15363" max="15363" width="9.69921875" style="1" customWidth="1"/>
    <col min="15364" max="15364" width="34.3984375" style="1" customWidth="1"/>
    <col min="15365" max="15365" width="6.8984375" style="1" customWidth="1"/>
    <col min="15366" max="15366" width="10" style="1" bestFit="1" customWidth="1"/>
    <col min="15367" max="15367" width="10.19921875" style="1" customWidth="1"/>
    <col min="15368" max="15368" width="14.09765625" style="1" customWidth="1"/>
    <col min="15369" max="15369" width="10.8984375" style="1" customWidth="1"/>
    <col min="15370" max="15370" width="9.8984375" style="1" bestFit="1" customWidth="1"/>
    <col min="15371" max="15371" width="11" style="1" bestFit="1" customWidth="1"/>
    <col min="15372" max="15616" width="9" style="1"/>
    <col min="15617" max="15617" width="3.59765625" style="1" customWidth="1"/>
    <col min="15618" max="15618" width="7.5" style="1" bestFit="1" customWidth="1"/>
    <col min="15619" max="15619" width="9.69921875" style="1" customWidth="1"/>
    <col min="15620" max="15620" width="34.3984375" style="1" customWidth="1"/>
    <col min="15621" max="15621" width="6.8984375" style="1" customWidth="1"/>
    <col min="15622" max="15622" width="10" style="1" bestFit="1" customWidth="1"/>
    <col min="15623" max="15623" width="10.19921875" style="1" customWidth="1"/>
    <col min="15624" max="15624" width="14.09765625" style="1" customWidth="1"/>
    <col min="15625" max="15625" width="10.8984375" style="1" customWidth="1"/>
    <col min="15626" max="15626" width="9.8984375" style="1" bestFit="1" customWidth="1"/>
    <col min="15627" max="15627" width="11" style="1" bestFit="1" customWidth="1"/>
    <col min="15628" max="15872" width="9" style="1"/>
    <col min="15873" max="15873" width="3.59765625" style="1" customWidth="1"/>
    <col min="15874" max="15874" width="7.5" style="1" bestFit="1" customWidth="1"/>
    <col min="15875" max="15875" width="9.69921875" style="1" customWidth="1"/>
    <col min="15876" max="15876" width="34.3984375" style="1" customWidth="1"/>
    <col min="15877" max="15877" width="6.8984375" style="1" customWidth="1"/>
    <col min="15878" max="15878" width="10" style="1" bestFit="1" customWidth="1"/>
    <col min="15879" max="15879" width="10.19921875" style="1" customWidth="1"/>
    <col min="15880" max="15880" width="14.09765625" style="1" customWidth="1"/>
    <col min="15881" max="15881" width="10.8984375" style="1" customWidth="1"/>
    <col min="15882" max="15882" width="9.8984375" style="1" bestFit="1" customWidth="1"/>
    <col min="15883" max="15883" width="11" style="1" bestFit="1" customWidth="1"/>
    <col min="15884" max="16128" width="9" style="1"/>
    <col min="16129" max="16129" width="3.59765625" style="1" customWidth="1"/>
    <col min="16130" max="16130" width="7.5" style="1" bestFit="1" customWidth="1"/>
    <col min="16131" max="16131" width="9.69921875" style="1" customWidth="1"/>
    <col min="16132" max="16132" width="34.3984375" style="1" customWidth="1"/>
    <col min="16133" max="16133" width="6.8984375" style="1" customWidth="1"/>
    <col min="16134" max="16134" width="10" style="1" bestFit="1" customWidth="1"/>
    <col min="16135" max="16135" width="10.19921875" style="1" customWidth="1"/>
    <col min="16136" max="16136" width="14.09765625" style="1" customWidth="1"/>
    <col min="16137" max="16137" width="10.8984375" style="1" customWidth="1"/>
    <col min="16138" max="16138" width="9.8984375" style="1" bestFit="1" customWidth="1"/>
    <col min="16139" max="16139" width="11" style="1" bestFit="1" customWidth="1"/>
    <col min="16140" max="16384" width="9" style="1"/>
  </cols>
  <sheetData>
    <row r="1" spans="1:16" ht="21" customHeight="1" thickBot="1"/>
    <row r="2" spans="1:16" ht="35.4" customHeight="1" thickBot="1">
      <c r="A2" s="157" t="s">
        <v>235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6" s="3" customFormat="1" ht="23.4" customHeight="1" thickBot="1">
      <c r="A3" s="158" t="s">
        <v>230</v>
      </c>
      <c r="B3" s="158"/>
      <c r="C3" s="158"/>
      <c r="D3" s="158"/>
      <c r="E3" s="158"/>
      <c r="F3" s="159" t="s">
        <v>274</v>
      </c>
      <c r="G3" s="159"/>
      <c r="H3" s="159"/>
      <c r="I3" s="160" t="s">
        <v>227</v>
      </c>
      <c r="J3" s="160"/>
      <c r="K3" s="160"/>
      <c r="L3" s="160"/>
      <c r="M3" s="160"/>
      <c r="N3" s="160"/>
    </row>
    <row r="4" spans="1:16" s="3" customFormat="1" ht="27.6" customHeight="1" thickBot="1">
      <c r="A4" s="158"/>
      <c r="B4" s="158"/>
      <c r="C4" s="158"/>
      <c r="D4" s="158"/>
      <c r="E4" s="158"/>
      <c r="F4" s="159"/>
      <c r="G4" s="159"/>
      <c r="H4" s="159"/>
      <c r="I4" s="160" t="s">
        <v>275</v>
      </c>
      <c r="J4" s="160"/>
      <c r="K4" s="160"/>
      <c r="L4" s="160" t="s">
        <v>276</v>
      </c>
      <c r="M4" s="160"/>
      <c r="N4" s="160"/>
    </row>
    <row r="5" spans="1:16" ht="43.95" customHeight="1" thickBot="1">
      <c r="A5" s="40" t="s">
        <v>0</v>
      </c>
      <c r="B5" s="40" t="s">
        <v>1</v>
      </c>
      <c r="C5" s="40" t="s">
        <v>2</v>
      </c>
      <c r="D5" s="40" t="s">
        <v>5</v>
      </c>
      <c r="E5" s="40" t="s">
        <v>3</v>
      </c>
      <c r="F5" s="40" t="s">
        <v>33</v>
      </c>
      <c r="G5" s="40" t="s">
        <v>4</v>
      </c>
      <c r="H5" s="40" t="s">
        <v>237</v>
      </c>
      <c r="I5" s="40" t="s">
        <v>33</v>
      </c>
      <c r="J5" s="40" t="s">
        <v>4</v>
      </c>
      <c r="K5" s="40" t="s">
        <v>238</v>
      </c>
      <c r="L5" s="40" t="s">
        <v>33</v>
      </c>
      <c r="M5" s="40" t="s">
        <v>4</v>
      </c>
      <c r="N5" s="40" t="s">
        <v>239</v>
      </c>
    </row>
    <row r="6" spans="1:16" ht="14.4" thickBot="1">
      <c r="A6" s="41" t="s">
        <v>6</v>
      </c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39</v>
      </c>
      <c r="J6" s="41" t="s">
        <v>40</v>
      </c>
      <c r="K6" s="41" t="s">
        <v>41</v>
      </c>
      <c r="L6" s="41" t="s">
        <v>42</v>
      </c>
      <c r="M6" s="41" t="s">
        <v>45</v>
      </c>
      <c r="N6" s="41" t="s">
        <v>161</v>
      </c>
    </row>
    <row r="7" spans="1:16" ht="26.25" customHeight="1">
      <c r="A7" s="35">
        <v>1</v>
      </c>
      <c r="B7" s="36" t="s">
        <v>51</v>
      </c>
      <c r="C7" s="36" t="s">
        <v>92</v>
      </c>
      <c r="D7" s="52" t="s">
        <v>204</v>
      </c>
      <c r="E7" s="53" t="s">
        <v>17</v>
      </c>
      <c r="F7" s="51"/>
      <c r="G7" s="114">
        <v>900</v>
      </c>
      <c r="H7" s="44"/>
      <c r="I7" s="51"/>
      <c r="J7" s="114">
        <v>900</v>
      </c>
      <c r="K7" s="44"/>
      <c r="L7" s="51"/>
      <c r="M7" s="114">
        <v>25</v>
      </c>
      <c r="N7" s="44"/>
      <c r="P7" s="135"/>
    </row>
    <row r="8" spans="1:16" ht="26.4" customHeight="1">
      <c r="A8" s="9">
        <v>2</v>
      </c>
      <c r="B8" s="10" t="s">
        <v>52</v>
      </c>
      <c r="C8" s="10" t="s">
        <v>93</v>
      </c>
      <c r="D8" s="22" t="s">
        <v>205</v>
      </c>
      <c r="E8" s="137" t="s">
        <v>18</v>
      </c>
      <c r="F8" s="128"/>
      <c r="G8" s="114">
        <v>5</v>
      </c>
      <c r="H8" s="69"/>
      <c r="I8" s="128"/>
      <c r="J8" s="114">
        <v>5</v>
      </c>
      <c r="K8" s="69"/>
      <c r="L8" s="128"/>
      <c r="M8" s="114">
        <v>1</v>
      </c>
      <c r="N8" s="44"/>
      <c r="P8" s="135"/>
    </row>
    <row r="9" spans="1:16" ht="25.95" customHeight="1">
      <c r="A9" s="169">
        <v>3</v>
      </c>
      <c r="B9" s="10" t="s">
        <v>54</v>
      </c>
      <c r="C9" s="173" t="s">
        <v>94</v>
      </c>
      <c r="D9" s="45" t="s">
        <v>19</v>
      </c>
      <c r="E9" s="43" t="s">
        <v>15</v>
      </c>
      <c r="F9" s="51"/>
      <c r="G9" s="115">
        <v>2.5</v>
      </c>
      <c r="H9" s="44"/>
      <c r="I9" s="51"/>
      <c r="J9" s="115">
        <v>2.5</v>
      </c>
      <c r="K9" s="44"/>
      <c r="L9" s="51"/>
      <c r="M9" s="115">
        <v>2</v>
      </c>
      <c r="N9" s="44"/>
      <c r="P9" s="135"/>
    </row>
    <row r="10" spans="1:16" ht="25.95" customHeight="1">
      <c r="A10" s="170"/>
      <c r="B10" s="10" t="s">
        <v>55</v>
      </c>
      <c r="C10" s="174"/>
      <c r="D10" s="45" t="s">
        <v>20</v>
      </c>
      <c r="E10" s="43" t="s">
        <v>14</v>
      </c>
      <c r="F10" s="51"/>
      <c r="G10" s="115">
        <v>2.5</v>
      </c>
      <c r="H10" s="44"/>
      <c r="I10" s="51"/>
      <c r="J10" s="115">
        <v>2.5</v>
      </c>
      <c r="K10" s="44"/>
      <c r="L10" s="51"/>
      <c r="M10" s="115">
        <v>2.5</v>
      </c>
      <c r="N10" s="44"/>
      <c r="P10" s="135"/>
    </row>
    <row r="11" spans="1:16" ht="26.4" customHeight="1">
      <c r="A11" s="170"/>
      <c r="B11" s="10" t="s">
        <v>95</v>
      </c>
      <c r="C11" s="174"/>
      <c r="D11" s="45" t="s">
        <v>133</v>
      </c>
      <c r="E11" s="43" t="s">
        <v>21</v>
      </c>
      <c r="F11" s="51"/>
      <c r="G11" s="115">
        <v>2.5</v>
      </c>
      <c r="H11" s="44"/>
      <c r="I11" s="51"/>
      <c r="J11" s="115">
        <v>2.5</v>
      </c>
      <c r="K11" s="44"/>
      <c r="L11" s="51"/>
      <c r="M11" s="115">
        <v>2.5</v>
      </c>
      <c r="N11" s="44"/>
      <c r="P11" s="135"/>
    </row>
    <row r="12" spans="1:16" ht="27.6" customHeight="1">
      <c r="A12" s="171"/>
      <c r="B12" s="10" t="s">
        <v>96</v>
      </c>
      <c r="C12" s="175"/>
      <c r="D12" s="45" t="s">
        <v>134</v>
      </c>
      <c r="E12" s="43" t="s">
        <v>21</v>
      </c>
      <c r="F12" s="51"/>
      <c r="G12" s="115">
        <v>2.5</v>
      </c>
      <c r="H12" s="44"/>
      <c r="I12" s="51"/>
      <c r="J12" s="115">
        <v>2.5</v>
      </c>
      <c r="K12" s="44"/>
      <c r="L12" s="51"/>
      <c r="M12" s="115">
        <v>1.3</v>
      </c>
      <c r="N12" s="44"/>
      <c r="P12" s="135"/>
    </row>
    <row r="13" spans="1:16" ht="27" customHeight="1">
      <c r="A13" s="169">
        <v>4</v>
      </c>
      <c r="B13" s="46" t="s">
        <v>59</v>
      </c>
      <c r="C13" s="172" t="s">
        <v>97</v>
      </c>
      <c r="D13" s="45" t="s">
        <v>206</v>
      </c>
      <c r="E13" s="43" t="s">
        <v>21</v>
      </c>
      <c r="F13" s="51"/>
      <c r="G13" s="114">
        <v>25</v>
      </c>
      <c r="H13" s="44"/>
      <c r="I13" s="51"/>
      <c r="J13" s="114">
        <v>25</v>
      </c>
      <c r="K13" s="44"/>
      <c r="L13" s="51"/>
      <c r="M13" s="114">
        <v>12.5</v>
      </c>
      <c r="N13" s="44"/>
      <c r="P13" s="135"/>
    </row>
    <row r="14" spans="1:16" ht="25.2" customHeight="1">
      <c r="A14" s="170"/>
      <c r="B14" s="46" t="s">
        <v>60</v>
      </c>
      <c r="C14" s="172"/>
      <c r="D14" s="23" t="s">
        <v>135</v>
      </c>
      <c r="E14" s="47" t="s">
        <v>15</v>
      </c>
      <c r="F14" s="49"/>
      <c r="G14" s="114">
        <v>13.5</v>
      </c>
      <c r="H14" s="44"/>
      <c r="I14" s="49"/>
      <c r="J14" s="114">
        <v>13.5</v>
      </c>
      <c r="K14" s="44"/>
      <c r="L14" s="49"/>
      <c r="M14" s="114">
        <v>1.3</v>
      </c>
      <c r="N14" s="44"/>
      <c r="P14" s="135"/>
    </row>
    <row r="15" spans="1:16" ht="27.75" customHeight="1">
      <c r="A15" s="169">
        <v>5</v>
      </c>
      <c r="B15" s="10" t="s">
        <v>61</v>
      </c>
      <c r="C15" s="172" t="s">
        <v>98</v>
      </c>
      <c r="D15" s="45" t="s">
        <v>207</v>
      </c>
      <c r="E15" s="43" t="s">
        <v>21</v>
      </c>
      <c r="F15" s="51"/>
      <c r="G15" s="115">
        <v>20</v>
      </c>
      <c r="H15" s="44"/>
      <c r="I15" s="51"/>
      <c r="J15" s="115">
        <v>20</v>
      </c>
      <c r="K15" s="44"/>
      <c r="L15" s="51"/>
      <c r="M15" s="115">
        <v>5</v>
      </c>
      <c r="N15" s="44"/>
      <c r="P15" s="135"/>
    </row>
    <row r="16" spans="1:16" ht="26.4" customHeight="1">
      <c r="A16" s="170"/>
      <c r="B16" s="10" t="s">
        <v>62</v>
      </c>
      <c r="C16" s="172"/>
      <c r="D16" s="45" t="s">
        <v>22</v>
      </c>
      <c r="E16" s="43" t="s">
        <v>21</v>
      </c>
      <c r="F16" s="51"/>
      <c r="G16" s="115">
        <v>22</v>
      </c>
      <c r="H16" s="44"/>
      <c r="I16" s="51"/>
      <c r="J16" s="115">
        <v>22</v>
      </c>
      <c r="K16" s="44"/>
      <c r="L16" s="51"/>
      <c r="M16" s="115">
        <v>5</v>
      </c>
      <c r="N16" s="44"/>
      <c r="P16" s="135"/>
    </row>
    <row r="17" spans="1:16" ht="26.4" customHeight="1">
      <c r="A17" s="170"/>
      <c r="B17" s="10" t="s">
        <v>99</v>
      </c>
      <c r="C17" s="172"/>
      <c r="D17" s="45" t="s">
        <v>23</v>
      </c>
      <c r="E17" s="43" t="s">
        <v>21</v>
      </c>
      <c r="F17" s="51"/>
      <c r="G17" s="115">
        <v>2.5</v>
      </c>
      <c r="H17" s="44"/>
      <c r="I17" s="51"/>
      <c r="J17" s="115">
        <v>2.5</v>
      </c>
      <c r="K17" s="44"/>
      <c r="L17" s="51"/>
      <c r="M17" s="115">
        <v>1.3</v>
      </c>
      <c r="N17" s="44"/>
      <c r="P17" s="135"/>
    </row>
    <row r="18" spans="1:16" ht="26.4" customHeight="1">
      <c r="A18" s="170"/>
      <c r="B18" s="10" t="s">
        <v>100</v>
      </c>
      <c r="C18" s="172"/>
      <c r="D18" s="45" t="s">
        <v>136</v>
      </c>
      <c r="E18" s="43" t="s">
        <v>14</v>
      </c>
      <c r="F18" s="49"/>
      <c r="G18" s="115">
        <v>12.5</v>
      </c>
      <c r="H18" s="44"/>
      <c r="I18" s="49"/>
      <c r="J18" s="115">
        <v>12.5</v>
      </c>
      <c r="K18" s="44"/>
      <c r="L18" s="49"/>
      <c r="M18" s="115">
        <v>6.5</v>
      </c>
      <c r="N18" s="44"/>
      <c r="P18" s="135"/>
    </row>
    <row r="19" spans="1:16" ht="26.25" customHeight="1">
      <c r="A19" s="171"/>
      <c r="B19" s="10" t="s">
        <v>151</v>
      </c>
      <c r="C19" s="172"/>
      <c r="D19" s="45" t="s">
        <v>44</v>
      </c>
      <c r="E19" s="43" t="s">
        <v>14</v>
      </c>
      <c r="F19" s="49"/>
      <c r="G19" s="115">
        <v>12.5</v>
      </c>
      <c r="H19" s="44"/>
      <c r="I19" s="49"/>
      <c r="J19" s="115">
        <v>12.5</v>
      </c>
      <c r="K19" s="44"/>
      <c r="L19" s="49"/>
      <c r="M19" s="115">
        <v>6.5</v>
      </c>
      <c r="N19" s="44"/>
      <c r="P19" s="135"/>
    </row>
    <row r="20" spans="1:16" ht="27" customHeight="1">
      <c r="A20" s="169">
        <v>6</v>
      </c>
      <c r="B20" s="10" t="s">
        <v>64</v>
      </c>
      <c r="C20" s="173" t="s">
        <v>101</v>
      </c>
      <c r="D20" s="45" t="s">
        <v>240</v>
      </c>
      <c r="E20" s="137" t="s">
        <v>18</v>
      </c>
      <c r="F20" s="127"/>
      <c r="G20" s="114">
        <v>1</v>
      </c>
      <c r="H20" s="69"/>
      <c r="I20" s="127"/>
      <c r="J20" s="114">
        <v>1</v>
      </c>
      <c r="K20" s="69"/>
      <c r="L20" s="127"/>
      <c r="M20" s="114">
        <v>1</v>
      </c>
      <c r="N20" s="69"/>
      <c r="P20" s="135"/>
    </row>
    <row r="21" spans="1:16" ht="27.6" customHeight="1">
      <c r="A21" s="170"/>
      <c r="B21" s="10" t="s">
        <v>102</v>
      </c>
      <c r="C21" s="174"/>
      <c r="D21" s="45" t="s">
        <v>137</v>
      </c>
      <c r="E21" s="137" t="s">
        <v>18</v>
      </c>
      <c r="F21" s="127"/>
      <c r="G21" s="114">
        <v>2</v>
      </c>
      <c r="H21" s="69"/>
      <c r="I21" s="127"/>
      <c r="J21" s="114">
        <v>2</v>
      </c>
      <c r="K21" s="69"/>
      <c r="L21" s="127"/>
      <c r="M21" s="114">
        <v>1</v>
      </c>
      <c r="N21" s="69"/>
      <c r="P21" s="135"/>
    </row>
    <row r="22" spans="1:16" ht="25.2" customHeight="1">
      <c r="A22" s="171"/>
      <c r="B22" s="10" t="s">
        <v>152</v>
      </c>
      <c r="C22" s="175"/>
      <c r="D22" s="45" t="s">
        <v>138</v>
      </c>
      <c r="E22" s="137" t="s">
        <v>18</v>
      </c>
      <c r="F22" s="127"/>
      <c r="G22" s="114">
        <v>1</v>
      </c>
      <c r="H22" s="69"/>
      <c r="I22" s="127"/>
      <c r="J22" s="114">
        <v>1</v>
      </c>
      <c r="K22" s="69"/>
      <c r="L22" s="127"/>
      <c r="M22" s="114">
        <v>1</v>
      </c>
      <c r="N22" s="69"/>
      <c r="P22" s="135"/>
    </row>
    <row r="23" spans="1:16" ht="27" customHeight="1">
      <c r="A23" s="170">
        <v>7</v>
      </c>
      <c r="B23" s="10" t="s">
        <v>66</v>
      </c>
      <c r="C23" s="173" t="s">
        <v>103</v>
      </c>
      <c r="D23" s="45" t="s">
        <v>25</v>
      </c>
      <c r="E23" s="43" t="s">
        <v>21</v>
      </c>
      <c r="F23" s="49"/>
      <c r="G23" s="115">
        <v>5</v>
      </c>
      <c r="H23" s="44"/>
      <c r="I23" s="49"/>
      <c r="J23" s="115">
        <v>5</v>
      </c>
      <c r="K23" s="44"/>
      <c r="L23" s="49"/>
      <c r="M23" s="115">
        <v>2.5</v>
      </c>
      <c r="N23" s="44"/>
      <c r="P23" s="135"/>
    </row>
    <row r="24" spans="1:16" ht="28.95" customHeight="1">
      <c r="A24" s="171"/>
      <c r="B24" s="10" t="s">
        <v>67</v>
      </c>
      <c r="C24" s="175"/>
      <c r="D24" s="45" t="s">
        <v>122</v>
      </c>
      <c r="E24" s="43" t="s">
        <v>21</v>
      </c>
      <c r="F24" s="49"/>
      <c r="G24" s="115">
        <v>2.5</v>
      </c>
      <c r="H24" s="44"/>
      <c r="I24" s="49"/>
      <c r="J24" s="115">
        <v>2.5</v>
      </c>
      <c r="K24" s="44"/>
      <c r="L24" s="49"/>
      <c r="M24" s="115">
        <v>2.5</v>
      </c>
      <c r="N24" s="44"/>
      <c r="P24" s="135"/>
    </row>
    <row r="25" spans="1:16" ht="27.6" customHeight="1">
      <c r="A25" s="169">
        <v>8</v>
      </c>
      <c r="B25" s="10" t="s">
        <v>84</v>
      </c>
      <c r="C25" s="173" t="s">
        <v>104</v>
      </c>
      <c r="D25" s="45" t="s">
        <v>24</v>
      </c>
      <c r="E25" s="137" t="s">
        <v>18</v>
      </c>
      <c r="F25" s="127"/>
      <c r="G25" s="114">
        <v>5</v>
      </c>
      <c r="H25" s="69"/>
      <c r="I25" s="127"/>
      <c r="J25" s="114">
        <v>5</v>
      </c>
      <c r="K25" s="69"/>
      <c r="L25" s="127"/>
      <c r="M25" s="114">
        <v>2</v>
      </c>
      <c r="N25" s="69"/>
      <c r="P25" s="135"/>
    </row>
    <row r="26" spans="1:16" ht="28.2" customHeight="1">
      <c r="A26" s="170"/>
      <c r="B26" s="10" t="s">
        <v>85</v>
      </c>
      <c r="C26" s="174"/>
      <c r="D26" s="45" t="s">
        <v>124</v>
      </c>
      <c r="E26" s="137" t="s">
        <v>18</v>
      </c>
      <c r="F26" s="127"/>
      <c r="G26" s="114">
        <v>3</v>
      </c>
      <c r="H26" s="69"/>
      <c r="I26" s="127"/>
      <c r="J26" s="114">
        <v>3</v>
      </c>
      <c r="K26" s="69"/>
      <c r="L26" s="127"/>
      <c r="M26" s="114">
        <v>2</v>
      </c>
      <c r="N26" s="69"/>
      <c r="P26" s="135"/>
    </row>
    <row r="27" spans="1:16" ht="26.4" customHeight="1">
      <c r="A27" s="170"/>
      <c r="B27" s="10" t="s">
        <v>105</v>
      </c>
      <c r="C27" s="174"/>
      <c r="D27" s="45" t="s">
        <v>125</v>
      </c>
      <c r="E27" s="137" t="s">
        <v>18</v>
      </c>
      <c r="F27" s="127"/>
      <c r="G27" s="114">
        <v>3</v>
      </c>
      <c r="H27" s="69"/>
      <c r="I27" s="127"/>
      <c r="J27" s="114">
        <v>3</v>
      </c>
      <c r="K27" s="69"/>
      <c r="L27" s="127"/>
      <c r="M27" s="114">
        <v>1</v>
      </c>
      <c r="N27" s="69"/>
      <c r="P27" s="135"/>
    </row>
    <row r="28" spans="1:16" ht="27" customHeight="1">
      <c r="A28" s="170"/>
      <c r="B28" s="10" t="s">
        <v>139</v>
      </c>
      <c r="C28" s="174"/>
      <c r="D28" s="45" t="s">
        <v>126</v>
      </c>
      <c r="E28" s="137" t="s">
        <v>18</v>
      </c>
      <c r="F28" s="127"/>
      <c r="G28" s="114">
        <v>2</v>
      </c>
      <c r="H28" s="69"/>
      <c r="I28" s="127"/>
      <c r="J28" s="114">
        <v>2</v>
      </c>
      <c r="K28" s="69"/>
      <c r="L28" s="127"/>
      <c r="M28" s="114">
        <v>1</v>
      </c>
      <c r="N28" s="69"/>
      <c r="P28" s="135"/>
    </row>
    <row r="29" spans="1:16" ht="27" customHeight="1">
      <c r="A29" s="170"/>
      <c r="B29" s="10" t="s">
        <v>140</v>
      </c>
      <c r="C29" s="174"/>
      <c r="D29" s="45" t="s">
        <v>123</v>
      </c>
      <c r="E29" s="137" t="s">
        <v>18</v>
      </c>
      <c r="F29" s="127"/>
      <c r="G29" s="114">
        <v>2</v>
      </c>
      <c r="H29" s="69"/>
      <c r="I29" s="127"/>
      <c r="J29" s="114">
        <v>2</v>
      </c>
      <c r="K29" s="69"/>
      <c r="L29" s="127"/>
      <c r="M29" s="114">
        <v>1</v>
      </c>
      <c r="N29" s="69"/>
      <c r="P29" s="135"/>
    </row>
    <row r="30" spans="1:16" ht="28.2" customHeight="1">
      <c r="A30" s="171"/>
      <c r="B30" s="10" t="s">
        <v>140</v>
      </c>
      <c r="C30" s="175"/>
      <c r="D30" s="45" t="s">
        <v>141</v>
      </c>
      <c r="E30" s="137" t="s">
        <v>18</v>
      </c>
      <c r="F30" s="127"/>
      <c r="G30" s="114">
        <v>1</v>
      </c>
      <c r="H30" s="69"/>
      <c r="I30" s="127"/>
      <c r="J30" s="114">
        <v>1</v>
      </c>
      <c r="K30" s="69"/>
      <c r="L30" s="127"/>
      <c r="M30" s="114">
        <v>1</v>
      </c>
      <c r="N30" s="69"/>
      <c r="P30" s="135"/>
    </row>
    <row r="31" spans="1:16" ht="34.950000000000003" customHeight="1">
      <c r="A31" s="169">
        <v>9</v>
      </c>
      <c r="B31" s="10" t="s">
        <v>87</v>
      </c>
      <c r="C31" s="173" t="s">
        <v>106</v>
      </c>
      <c r="D31" s="12" t="s">
        <v>208</v>
      </c>
      <c r="E31" s="137" t="s">
        <v>18</v>
      </c>
      <c r="F31" s="127"/>
      <c r="G31" s="114">
        <v>2</v>
      </c>
      <c r="H31" s="69"/>
      <c r="I31" s="127"/>
      <c r="J31" s="114">
        <v>2</v>
      </c>
      <c r="K31" s="69"/>
      <c r="L31" s="127"/>
      <c r="M31" s="114">
        <v>2</v>
      </c>
      <c r="N31" s="69"/>
      <c r="P31" s="135"/>
    </row>
    <row r="32" spans="1:16" ht="28.5" customHeight="1">
      <c r="A32" s="170"/>
      <c r="B32" s="10" t="s">
        <v>88</v>
      </c>
      <c r="C32" s="174"/>
      <c r="D32" s="12" t="s">
        <v>209</v>
      </c>
      <c r="E32" s="43" t="s">
        <v>21</v>
      </c>
      <c r="F32" s="49"/>
      <c r="G32" s="115">
        <v>10</v>
      </c>
      <c r="H32" s="44"/>
      <c r="I32" s="49"/>
      <c r="J32" s="115">
        <v>10</v>
      </c>
      <c r="K32" s="44"/>
      <c r="L32" s="49"/>
      <c r="M32" s="115">
        <v>5</v>
      </c>
      <c r="N32" s="44"/>
      <c r="P32" s="135"/>
    </row>
    <row r="33" spans="1:16" ht="35.4" customHeight="1">
      <c r="A33" s="170"/>
      <c r="B33" s="48" t="s">
        <v>107</v>
      </c>
      <c r="C33" s="174"/>
      <c r="D33" s="12" t="s">
        <v>119</v>
      </c>
      <c r="E33" s="43" t="s">
        <v>21</v>
      </c>
      <c r="F33" s="49"/>
      <c r="G33" s="115">
        <v>13</v>
      </c>
      <c r="H33" s="44"/>
      <c r="I33" s="49"/>
      <c r="J33" s="115">
        <v>13</v>
      </c>
      <c r="K33" s="44"/>
      <c r="L33" s="49"/>
      <c r="M33" s="115">
        <v>2.5</v>
      </c>
      <c r="N33" s="44"/>
      <c r="P33" s="135"/>
    </row>
    <row r="34" spans="1:16" ht="28.2" customHeight="1">
      <c r="A34" s="171"/>
      <c r="B34" s="48" t="s">
        <v>142</v>
      </c>
      <c r="C34" s="175"/>
      <c r="D34" s="12" t="s">
        <v>210</v>
      </c>
      <c r="E34" s="43" t="s">
        <v>21</v>
      </c>
      <c r="F34" s="127"/>
      <c r="G34" s="114">
        <v>10</v>
      </c>
      <c r="H34" s="44"/>
      <c r="I34" s="127"/>
      <c r="J34" s="114">
        <v>10</v>
      </c>
      <c r="K34" s="44"/>
      <c r="L34" s="127"/>
      <c r="M34" s="114">
        <v>2.5</v>
      </c>
      <c r="N34" s="44"/>
      <c r="P34" s="135"/>
    </row>
    <row r="35" spans="1:16" ht="29.4" customHeight="1">
      <c r="A35" s="9">
        <v>10</v>
      </c>
      <c r="B35" s="10" t="s">
        <v>90</v>
      </c>
      <c r="C35" s="10" t="s">
        <v>108</v>
      </c>
      <c r="D35" s="12" t="s">
        <v>47</v>
      </c>
      <c r="E35" s="43" t="s">
        <v>48</v>
      </c>
      <c r="F35" s="51"/>
      <c r="G35" s="115">
        <v>17</v>
      </c>
      <c r="H35" s="44"/>
      <c r="I35" s="51"/>
      <c r="J35" s="115">
        <v>17</v>
      </c>
      <c r="K35" s="44"/>
      <c r="L35" s="51"/>
      <c r="M35" s="115">
        <v>1</v>
      </c>
      <c r="N35" s="44"/>
      <c r="P35" s="135"/>
    </row>
    <row r="36" spans="1:16" ht="29.4" customHeight="1" thickBot="1">
      <c r="A36" s="9">
        <v>11</v>
      </c>
      <c r="B36" s="11" t="s">
        <v>145</v>
      </c>
      <c r="C36" s="50" t="s">
        <v>224</v>
      </c>
      <c r="D36" s="12" t="s">
        <v>225</v>
      </c>
      <c r="E36" s="43" t="s">
        <v>21</v>
      </c>
      <c r="F36" s="128"/>
      <c r="G36" s="114">
        <v>2.5</v>
      </c>
      <c r="H36" s="15"/>
      <c r="I36" s="128"/>
      <c r="J36" s="114">
        <v>2.5</v>
      </c>
      <c r="K36" s="15"/>
      <c r="L36" s="128"/>
      <c r="M36" s="114">
        <v>2.5</v>
      </c>
      <c r="N36" s="15"/>
      <c r="P36" s="135"/>
    </row>
    <row r="37" spans="1:16" s="3" customFormat="1" ht="36.6" customHeight="1" thickBot="1">
      <c r="A37" s="166"/>
      <c r="B37" s="166"/>
      <c r="C37" s="166"/>
      <c r="D37" s="166"/>
      <c r="E37" s="166"/>
      <c r="F37" s="167" t="s">
        <v>241</v>
      </c>
      <c r="G37" s="167"/>
      <c r="H37" s="54"/>
      <c r="I37" s="165" t="s">
        <v>241</v>
      </c>
      <c r="J37" s="165"/>
      <c r="K37" s="55"/>
      <c r="L37" s="165" t="s">
        <v>241</v>
      </c>
      <c r="M37" s="165"/>
      <c r="N37" s="55"/>
    </row>
    <row r="38" spans="1:16" s="3" customFormat="1" ht="38.4" customHeight="1" thickBot="1">
      <c r="A38" s="161" t="s">
        <v>242</v>
      </c>
      <c r="B38" s="161"/>
      <c r="C38" s="161"/>
      <c r="D38" s="161"/>
      <c r="E38" s="161"/>
      <c r="F38" s="162"/>
      <c r="G38" s="163"/>
      <c r="H38" s="163"/>
      <c r="I38" s="163"/>
      <c r="J38" s="163"/>
      <c r="K38" s="163"/>
      <c r="L38" s="163"/>
      <c r="M38" s="163"/>
      <c r="N38" s="163"/>
    </row>
  </sheetData>
  <mergeCells count="26">
    <mergeCell ref="A23:A24"/>
    <mergeCell ref="C23:C24"/>
    <mergeCell ref="A25:A30"/>
    <mergeCell ref="C25:C30"/>
    <mergeCell ref="C31:C34"/>
    <mergeCell ref="A31:A34"/>
    <mergeCell ref="A20:A22"/>
    <mergeCell ref="A13:A14"/>
    <mergeCell ref="C13:C14"/>
    <mergeCell ref="A15:A19"/>
    <mergeCell ref="A9:A12"/>
    <mergeCell ref="C9:C12"/>
    <mergeCell ref="C15:C19"/>
    <mergeCell ref="C20:C22"/>
    <mergeCell ref="A3:E4"/>
    <mergeCell ref="A2:N2"/>
    <mergeCell ref="F3:H4"/>
    <mergeCell ref="I3:N3"/>
    <mergeCell ref="L4:N4"/>
    <mergeCell ref="I4:K4"/>
    <mergeCell ref="A37:E37"/>
    <mergeCell ref="F37:G37"/>
    <mergeCell ref="I37:J37"/>
    <mergeCell ref="L37:M37"/>
    <mergeCell ref="A38:E38"/>
    <mergeCell ref="F38:N38"/>
  </mergeCells>
  <printOptions horizontalCentered="1"/>
  <pageMargins left="0.25" right="0.25" top="0.61" bottom="0.43" header="0.3" footer="0.21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"/>
  <sheetViews>
    <sheetView topLeftCell="B1" zoomScaleNormal="100" zoomScaleSheetLayoutView="160" workbookViewId="0">
      <selection activeCell="G7" sqref="G7:G10"/>
    </sheetView>
  </sheetViews>
  <sheetFormatPr defaultRowHeight="13.8"/>
  <cols>
    <col min="1" max="1" width="2.8984375" customWidth="1"/>
    <col min="2" max="2" width="6.5" customWidth="1"/>
    <col min="3" max="3" width="8.5" customWidth="1"/>
    <col min="4" max="4" width="33.8984375" customWidth="1"/>
    <col min="5" max="5" width="7.3984375" customWidth="1"/>
    <col min="6" max="6" width="10.19921875" customWidth="1"/>
    <col min="7" max="7" width="8.19921875" customWidth="1"/>
    <col min="8" max="8" width="10.69921875" customWidth="1"/>
    <col min="9" max="9" width="10.5" customWidth="1"/>
    <col min="10" max="10" width="9.19921875" customWidth="1"/>
    <col min="11" max="11" width="10.69921875" customWidth="1"/>
    <col min="12" max="12" width="10" customWidth="1"/>
    <col min="13" max="13" width="9.19921875" customWidth="1"/>
    <col min="14" max="14" width="10.19921875" customWidth="1"/>
  </cols>
  <sheetData>
    <row r="1" spans="1:16" ht="18.600000000000001" customHeight="1" thickBot="1"/>
    <row r="2" spans="1:16" ht="37.200000000000003" customHeight="1" thickBot="1">
      <c r="A2" s="157" t="s">
        <v>243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6" s="6" customFormat="1" ht="24.6" customHeight="1" thickBot="1">
      <c r="A3" s="158" t="s">
        <v>230</v>
      </c>
      <c r="B3" s="158"/>
      <c r="C3" s="158"/>
      <c r="D3" s="158"/>
      <c r="E3" s="158"/>
      <c r="F3" s="159" t="s">
        <v>274</v>
      </c>
      <c r="G3" s="159"/>
      <c r="H3" s="159"/>
      <c r="I3" s="160" t="s">
        <v>227</v>
      </c>
      <c r="J3" s="160"/>
      <c r="K3" s="160"/>
      <c r="L3" s="160"/>
      <c r="M3" s="160"/>
      <c r="N3" s="160"/>
    </row>
    <row r="4" spans="1:16" s="6" customFormat="1" ht="28.95" customHeight="1" thickBot="1">
      <c r="A4" s="158"/>
      <c r="B4" s="158"/>
      <c r="C4" s="158"/>
      <c r="D4" s="158"/>
      <c r="E4" s="158"/>
      <c r="F4" s="159"/>
      <c r="G4" s="159"/>
      <c r="H4" s="159"/>
      <c r="I4" s="160" t="s">
        <v>275</v>
      </c>
      <c r="J4" s="160"/>
      <c r="K4" s="160"/>
      <c r="L4" s="160" t="s">
        <v>276</v>
      </c>
      <c r="M4" s="160"/>
      <c r="N4" s="160"/>
    </row>
    <row r="5" spans="1:16" ht="37.200000000000003" customHeight="1" thickBot="1">
      <c r="A5" s="40" t="s">
        <v>0</v>
      </c>
      <c r="B5" s="40" t="s">
        <v>1</v>
      </c>
      <c r="C5" s="40" t="s">
        <v>2</v>
      </c>
      <c r="D5" s="40" t="s">
        <v>5</v>
      </c>
      <c r="E5" s="40" t="s">
        <v>3</v>
      </c>
      <c r="F5" s="40" t="s">
        <v>33</v>
      </c>
      <c r="G5" s="40" t="s">
        <v>4</v>
      </c>
      <c r="H5" s="40" t="s">
        <v>237</v>
      </c>
      <c r="I5" s="40" t="s">
        <v>33</v>
      </c>
      <c r="J5" s="40" t="s">
        <v>4</v>
      </c>
      <c r="K5" s="40" t="s">
        <v>246</v>
      </c>
      <c r="L5" s="40" t="s">
        <v>33</v>
      </c>
      <c r="M5" s="40" t="s">
        <v>4</v>
      </c>
      <c r="N5" s="40" t="s">
        <v>239</v>
      </c>
    </row>
    <row r="6" spans="1:16" ht="14.4" thickBot="1">
      <c r="A6" s="41" t="s">
        <v>6</v>
      </c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39</v>
      </c>
      <c r="J6" s="41" t="s">
        <v>40</v>
      </c>
      <c r="K6" s="41" t="s">
        <v>41</v>
      </c>
      <c r="L6" s="41" t="s">
        <v>42</v>
      </c>
      <c r="M6" s="41" t="s">
        <v>45</v>
      </c>
      <c r="N6" s="41" t="s">
        <v>161</v>
      </c>
    </row>
    <row r="7" spans="1:16" ht="32.4" customHeight="1">
      <c r="A7" s="62">
        <v>1</v>
      </c>
      <c r="B7" s="37" t="s">
        <v>51</v>
      </c>
      <c r="C7" s="63" t="s">
        <v>69</v>
      </c>
      <c r="D7" s="38" t="s">
        <v>189</v>
      </c>
      <c r="E7" s="53" t="s">
        <v>21</v>
      </c>
      <c r="F7" s="58"/>
      <c r="G7" s="59">
        <v>24</v>
      </c>
      <c r="H7" s="44"/>
      <c r="I7" s="58"/>
      <c r="J7" s="59">
        <v>24</v>
      </c>
      <c r="K7" s="44"/>
      <c r="L7" s="58"/>
      <c r="M7" s="59">
        <v>5</v>
      </c>
      <c r="N7" s="44"/>
      <c r="P7" s="136"/>
    </row>
    <row r="8" spans="1:16" ht="34.200000000000003" customHeight="1">
      <c r="A8" s="56">
        <v>2</v>
      </c>
      <c r="B8" s="11" t="s">
        <v>52</v>
      </c>
      <c r="C8" s="57" t="s">
        <v>153</v>
      </c>
      <c r="D8" s="12" t="s">
        <v>190</v>
      </c>
      <c r="E8" s="43" t="s">
        <v>21</v>
      </c>
      <c r="F8" s="61"/>
      <c r="G8" s="14">
        <v>6.5</v>
      </c>
      <c r="H8" s="44"/>
      <c r="I8" s="61"/>
      <c r="J8" s="14">
        <v>6.5</v>
      </c>
      <c r="K8" s="44"/>
      <c r="L8" s="61"/>
      <c r="M8" s="14">
        <v>2.5</v>
      </c>
      <c r="N8" s="44"/>
      <c r="P8" s="136"/>
    </row>
    <row r="9" spans="1:16" ht="31.95" customHeight="1">
      <c r="A9" s="176">
        <v>3</v>
      </c>
      <c r="B9" s="19" t="s">
        <v>54</v>
      </c>
      <c r="C9" s="178" t="s">
        <v>191</v>
      </c>
      <c r="D9" s="25" t="s">
        <v>192</v>
      </c>
      <c r="E9" s="60" t="s">
        <v>21</v>
      </c>
      <c r="F9" s="129"/>
      <c r="G9" s="116">
        <v>5</v>
      </c>
      <c r="H9" s="130"/>
      <c r="I9" s="129"/>
      <c r="J9" s="116">
        <v>5</v>
      </c>
      <c r="K9" s="130"/>
      <c r="L9" s="129"/>
      <c r="M9" s="116">
        <v>2.5</v>
      </c>
      <c r="N9" s="130"/>
      <c r="P9" s="136"/>
    </row>
    <row r="10" spans="1:16" ht="32.4" customHeight="1" thickBot="1">
      <c r="A10" s="177"/>
      <c r="B10" s="19" t="s">
        <v>55</v>
      </c>
      <c r="C10" s="179"/>
      <c r="D10" s="25" t="s">
        <v>193</v>
      </c>
      <c r="E10" s="60" t="s">
        <v>17</v>
      </c>
      <c r="F10" s="129"/>
      <c r="G10" s="116">
        <v>5</v>
      </c>
      <c r="H10" s="130"/>
      <c r="I10" s="129"/>
      <c r="J10" s="116">
        <v>5</v>
      </c>
      <c r="K10" s="130"/>
      <c r="L10" s="129"/>
      <c r="M10" s="116">
        <v>2.5</v>
      </c>
      <c r="N10" s="130"/>
      <c r="P10" s="136"/>
    </row>
    <row r="11" spans="1:16" ht="34.200000000000003" customHeight="1" thickBot="1">
      <c r="A11" s="166"/>
      <c r="B11" s="166"/>
      <c r="C11" s="166"/>
      <c r="D11" s="166"/>
      <c r="E11" s="166"/>
      <c r="F11" s="167" t="s">
        <v>244</v>
      </c>
      <c r="G11" s="167"/>
      <c r="H11" s="54"/>
      <c r="I11" s="165" t="s">
        <v>244</v>
      </c>
      <c r="J11" s="165"/>
      <c r="K11" s="55"/>
      <c r="L11" s="165" t="s">
        <v>244</v>
      </c>
      <c r="M11" s="165"/>
      <c r="N11" s="55"/>
    </row>
    <row r="12" spans="1:16" ht="35.4" customHeight="1" thickBot="1">
      <c r="A12" s="161" t="s">
        <v>245</v>
      </c>
      <c r="B12" s="161"/>
      <c r="C12" s="161"/>
      <c r="D12" s="161"/>
      <c r="E12" s="161"/>
      <c r="F12" s="162"/>
      <c r="G12" s="163"/>
      <c r="H12" s="163"/>
      <c r="I12" s="163"/>
      <c r="J12" s="163"/>
      <c r="K12" s="163"/>
      <c r="L12" s="163"/>
      <c r="M12" s="163"/>
      <c r="N12" s="163"/>
    </row>
  </sheetData>
  <mergeCells count="14">
    <mergeCell ref="A11:E11"/>
    <mergeCell ref="F11:G11"/>
    <mergeCell ref="I11:J11"/>
    <mergeCell ref="L11:M11"/>
    <mergeCell ref="A12:E12"/>
    <mergeCell ref="F12:N12"/>
    <mergeCell ref="A9:A10"/>
    <mergeCell ref="C9:C10"/>
    <mergeCell ref="A2:N2"/>
    <mergeCell ref="A3:E4"/>
    <mergeCell ref="F3:H4"/>
    <mergeCell ref="I4:K4"/>
    <mergeCell ref="L4:N4"/>
    <mergeCell ref="I3:N3"/>
  </mergeCells>
  <printOptions horizontalCentered="1"/>
  <pageMargins left="0.25" right="0.25" top="0.61" bottom="0.43" header="0.3" footer="0.21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"/>
  <sheetViews>
    <sheetView zoomScaleNormal="100" zoomScaleSheetLayoutView="100" workbookViewId="0">
      <selection activeCell="M9" sqref="M9"/>
    </sheetView>
  </sheetViews>
  <sheetFormatPr defaultRowHeight="13.8"/>
  <cols>
    <col min="1" max="1" width="3.19921875" customWidth="1"/>
    <col min="2" max="2" width="6" customWidth="1"/>
    <col min="3" max="3" width="8.19921875" customWidth="1"/>
    <col min="4" max="4" width="35.59765625" customWidth="1"/>
    <col min="5" max="5" width="7.3984375" customWidth="1"/>
    <col min="6" max="6" width="10.09765625" customWidth="1"/>
    <col min="7" max="7" width="10.3984375" customWidth="1"/>
    <col min="8" max="8" width="11.3984375" customWidth="1"/>
    <col min="9" max="9" width="10.19921875" customWidth="1"/>
    <col min="10" max="10" width="10" customWidth="1"/>
    <col min="11" max="11" width="11.19921875" customWidth="1"/>
    <col min="12" max="12" width="10.19921875" customWidth="1"/>
    <col min="13" max="13" width="9.8984375" customWidth="1"/>
    <col min="14" max="14" width="10.3984375" customWidth="1"/>
    <col min="16" max="16" width="13.09765625" bestFit="1" customWidth="1"/>
  </cols>
  <sheetData>
    <row r="1" spans="1:16" ht="18.600000000000001" customHeight="1" thickBot="1"/>
    <row r="2" spans="1:16" ht="37.200000000000003" customHeight="1" thickBot="1">
      <c r="A2" s="157" t="s">
        <v>247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6" ht="26.4" customHeight="1" thickBot="1">
      <c r="A3" s="158" t="s">
        <v>230</v>
      </c>
      <c r="B3" s="158"/>
      <c r="C3" s="158"/>
      <c r="D3" s="158"/>
      <c r="E3" s="158"/>
      <c r="F3" s="182" t="s">
        <v>274</v>
      </c>
      <c r="G3" s="183"/>
      <c r="H3" s="184"/>
      <c r="I3" s="188" t="s">
        <v>227</v>
      </c>
      <c r="J3" s="189"/>
      <c r="K3" s="189"/>
      <c r="L3" s="189"/>
      <c r="M3" s="189"/>
      <c r="N3" s="190"/>
    </row>
    <row r="4" spans="1:16" ht="27" customHeight="1" thickBot="1">
      <c r="A4" s="158"/>
      <c r="B4" s="158"/>
      <c r="C4" s="158"/>
      <c r="D4" s="158"/>
      <c r="E4" s="158"/>
      <c r="F4" s="185"/>
      <c r="G4" s="186"/>
      <c r="H4" s="187"/>
      <c r="I4" s="188" t="s">
        <v>275</v>
      </c>
      <c r="J4" s="189"/>
      <c r="K4" s="190"/>
      <c r="L4" s="188" t="s">
        <v>276</v>
      </c>
      <c r="M4" s="189"/>
      <c r="N4" s="190"/>
    </row>
    <row r="5" spans="1:16" ht="43.2" customHeight="1" thickBot="1">
      <c r="A5" s="40" t="s">
        <v>0</v>
      </c>
      <c r="B5" s="40" t="s">
        <v>1</v>
      </c>
      <c r="C5" s="40" t="s">
        <v>2</v>
      </c>
      <c r="D5" s="40" t="s">
        <v>5</v>
      </c>
      <c r="E5" s="40" t="s">
        <v>3</v>
      </c>
      <c r="F5" s="40" t="s">
        <v>33</v>
      </c>
      <c r="G5" s="40" t="s">
        <v>4</v>
      </c>
      <c r="H5" s="40" t="s">
        <v>237</v>
      </c>
      <c r="I5" s="40" t="s">
        <v>33</v>
      </c>
      <c r="J5" s="40" t="s">
        <v>4</v>
      </c>
      <c r="K5" s="40" t="s">
        <v>238</v>
      </c>
      <c r="L5" s="40" t="s">
        <v>33</v>
      </c>
      <c r="M5" s="40" t="s">
        <v>4</v>
      </c>
      <c r="N5" s="40" t="s">
        <v>239</v>
      </c>
    </row>
    <row r="6" spans="1:16" ht="14.4" thickBot="1">
      <c r="A6" s="41" t="s">
        <v>6</v>
      </c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39</v>
      </c>
      <c r="J6" s="41" t="s">
        <v>40</v>
      </c>
      <c r="K6" s="41" t="s">
        <v>41</v>
      </c>
      <c r="L6" s="41" t="s">
        <v>42</v>
      </c>
      <c r="M6" s="41" t="s">
        <v>45</v>
      </c>
      <c r="N6" s="41" t="s">
        <v>161</v>
      </c>
    </row>
    <row r="7" spans="1:16" ht="26.4" customHeight="1">
      <c r="A7" s="180">
        <v>1</v>
      </c>
      <c r="B7" s="73" t="s">
        <v>51</v>
      </c>
      <c r="C7" s="181" t="s">
        <v>71</v>
      </c>
      <c r="D7" s="65" t="s">
        <v>194</v>
      </c>
      <c r="E7" s="74" t="s">
        <v>14</v>
      </c>
      <c r="F7" s="131"/>
      <c r="G7" s="59">
        <v>75</v>
      </c>
      <c r="H7" s="44"/>
      <c r="I7" s="131"/>
      <c r="J7" s="59">
        <v>75</v>
      </c>
      <c r="K7" s="44"/>
      <c r="L7" s="131"/>
      <c r="M7" s="59">
        <v>25</v>
      </c>
      <c r="N7" s="44"/>
      <c r="P7" s="136"/>
    </row>
    <row r="8" spans="1:16" ht="25.95" customHeight="1">
      <c r="A8" s="180"/>
      <c r="B8" s="64" t="s">
        <v>70</v>
      </c>
      <c r="C8" s="181"/>
      <c r="D8" s="65" t="s">
        <v>144</v>
      </c>
      <c r="E8" s="26" t="s">
        <v>14</v>
      </c>
      <c r="F8" s="131"/>
      <c r="G8" s="59">
        <v>125</v>
      </c>
      <c r="H8" s="44"/>
      <c r="I8" s="131"/>
      <c r="J8" s="59">
        <v>125</v>
      </c>
      <c r="K8" s="44"/>
      <c r="L8" s="131"/>
      <c r="M8" s="59">
        <v>25</v>
      </c>
      <c r="N8" s="44"/>
      <c r="P8" s="136"/>
    </row>
    <row r="9" spans="1:16" ht="27.6" customHeight="1">
      <c r="A9" s="66">
        <v>2</v>
      </c>
      <c r="B9" s="64" t="s">
        <v>52</v>
      </c>
      <c r="C9" s="64" t="s">
        <v>72</v>
      </c>
      <c r="D9" s="67" t="s">
        <v>26</v>
      </c>
      <c r="E9" s="26" t="s">
        <v>14</v>
      </c>
      <c r="F9" s="131"/>
      <c r="G9" s="59">
        <f>275000-90672-144328</f>
        <v>40000</v>
      </c>
      <c r="H9" s="44"/>
      <c r="I9" s="131"/>
      <c r="J9" s="59">
        <f>275000-90672-144328</f>
        <v>40000</v>
      </c>
      <c r="K9" s="44"/>
      <c r="L9" s="131"/>
      <c r="M9" s="59">
        <f>(3554*2*3)</f>
        <v>21324</v>
      </c>
      <c r="N9" s="44"/>
      <c r="P9" s="136"/>
    </row>
    <row r="10" spans="1:16" ht="27" customHeight="1">
      <c r="A10" s="176">
        <v>3</v>
      </c>
      <c r="B10" s="19" t="s">
        <v>54</v>
      </c>
      <c r="C10" s="178" t="s">
        <v>73</v>
      </c>
      <c r="D10" s="68" t="s">
        <v>27</v>
      </c>
      <c r="E10" s="26" t="s">
        <v>18</v>
      </c>
      <c r="F10" s="131"/>
      <c r="G10" s="59">
        <v>5</v>
      </c>
      <c r="H10" s="44"/>
      <c r="I10" s="131"/>
      <c r="J10" s="59">
        <v>5</v>
      </c>
      <c r="K10" s="44"/>
      <c r="L10" s="131"/>
      <c r="M10" s="59">
        <v>2</v>
      </c>
      <c r="N10" s="44"/>
      <c r="P10" s="136"/>
    </row>
    <row r="11" spans="1:16" ht="27.6" customHeight="1">
      <c r="A11" s="177"/>
      <c r="B11" s="19" t="s">
        <v>55</v>
      </c>
      <c r="C11" s="179"/>
      <c r="D11" s="68" t="s">
        <v>195</v>
      </c>
      <c r="E11" s="26" t="s">
        <v>14</v>
      </c>
      <c r="F11" s="129"/>
      <c r="G11" s="116">
        <v>40</v>
      </c>
      <c r="H11" s="130"/>
      <c r="I11" s="129"/>
      <c r="J11" s="116">
        <v>40</v>
      </c>
      <c r="K11" s="130"/>
      <c r="L11" s="129"/>
      <c r="M11" s="116">
        <v>2.5</v>
      </c>
      <c r="N11" s="130"/>
      <c r="P11" s="136"/>
    </row>
    <row r="12" spans="1:16" ht="28.2" customHeight="1">
      <c r="A12" s="176">
        <v>4</v>
      </c>
      <c r="B12" s="30" t="s">
        <v>59</v>
      </c>
      <c r="C12" s="178" t="s">
        <v>74</v>
      </c>
      <c r="D12" s="71" t="s">
        <v>196</v>
      </c>
      <c r="E12" s="34" t="s">
        <v>14</v>
      </c>
      <c r="F12" s="132"/>
      <c r="G12" s="59">
        <v>25</v>
      </c>
      <c r="H12" s="44"/>
      <c r="I12" s="132"/>
      <c r="J12" s="59">
        <v>25</v>
      </c>
      <c r="K12" s="44"/>
      <c r="L12" s="132"/>
      <c r="M12" s="59">
        <v>2.5</v>
      </c>
      <c r="N12" s="44"/>
      <c r="P12" s="136"/>
    </row>
    <row r="13" spans="1:16" ht="27.6" customHeight="1">
      <c r="A13" s="177"/>
      <c r="B13" s="19" t="s">
        <v>60</v>
      </c>
      <c r="C13" s="179"/>
      <c r="D13" s="71" t="s">
        <v>197</v>
      </c>
      <c r="E13" s="34" t="s">
        <v>14</v>
      </c>
      <c r="F13" s="129"/>
      <c r="G13" s="116">
        <v>25</v>
      </c>
      <c r="H13" s="130"/>
      <c r="I13" s="129"/>
      <c r="J13" s="116">
        <v>25</v>
      </c>
      <c r="K13" s="130"/>
      <c r="L13" s="129"/>
      <c r="M13" s="116">
        <v>2.5</v>
      </c>
      <c r="N13" s="130"/>
      <c r="P13" s="136"/>
    </row>
    <row r="14" spans="1:16" ht="26.4" customHeight="1">
      <c r="A14" s="176">
        <v>5</v>
      </c>
      <c r="B14" s="64" t="s">
        <v>61</v>
      </c>
      <c r="C14" s="178" t="s">
        <v>75</v>
      </c>
      <c r="D14" s="71" t="s">
        <v>198</v>
      </c>
      <c r="E14" s="26" t="s">
        <v>18</v>
      </c>
      <c r="F14" s="132"/>
      <c r="G14" s="59">
        <v>3</v>
      </c>
      <c r="H14" s="69"/>
      <c r="I14" s="132"/>
      <c r="J14" s="59">
        <v>3</v>
      </c>
      <c r="K14" s="69"/>
      <c r="L14" s="132"/>
      <c r="M14" s="59">
        <v>2</v>
      </c>
      <c r="N14" s="69"/>
      <c r="P14" s="136"/>
    </row>
    <row r="15" spans="1:16" ht="27.6" customHeight="1">
      <c r="A15" s="177"/>
      <c r="B15" s="64" t="s">
        <v>62</v>
      </c>
      <c r="C15" s="179"/>
      <c r="D15" s="72" t="s">
        <v>199</v>
      </c>
      <c r="E15" s="26" t="s">
        <v>18</v>
      </c>
      <c r="F15" s="132"/>
      <c r="G15" s="59">
        <v>2</v>
      </c>
      <c r="H15" s="69"/>
      <c r="I15" s="132"/>
      <c r="J15" s="59">
        <v>2</v>
      </c>
      <c r="K15" s="69"/>
      <c r="L15" s="132"/>
      <c r="M15" s="59">
        <v>1</v>
      </c>
      <c r="N15" s="69"/>
      <c r="P15" s="136"/>
    </row>
    <row r="16" spans="1:16" ht="28.2" customHeight="1">
      <c r="A16" s="66">
        <v>6</v>
      </c>
      <c r="B16" s="64" t="s">
        <v>64</v>
      </c>
      <c r="C16" s="64" t="s">
        <v>76</v>
      </c>
      <c r="D16" s="71" t="s">
        <v>50</v>
      </c>
      <c r="E16" s="26" t="s">
        <v>18</v>
      </c>
      <c r="F16" s="132"/>
      <c r="G16" s="59">
        <v>5</v>
      </c>
      <c r="H16" s="69"/>
      <c r="I16" s="132"/>
      <c r="J16" s="59">
        <v>5</v>
      </c>
      <c r="K16" s="69"/>
      <c r="L16" s="132"/>
      <c r="M16" s="59">
        <v>2</v>
      </c>
      <c r="N16" s="69"/>
      <c r="P16" s="136"/>
    </row>
    <row r="17" spans="1:16" ht="27.6" customHeight="1">
      <c r="A17" s="176">
        <v>7</v>
      </c>
      <c r="B17" s="64" t="s">
        <v>66</v>
      </c>
      <c r="C17" s="191" t="s">
        <v>200</v>
      </c>
      <c r="D17" s="71" t="s">
        <v>168</v>
      </c>
      <c r="E17" s="26" t="s">
        <v>201</v>
      </c>
      <c r="F17" s="129"/>
      <c r="G17" s="116">
        <v>2</v>
      </c>
      <c r="H17" s="130"/>
      <c r="I17" s="129"/>
      <c r="J17" s="116">
        <v>2</v>
      </c>
      <c r="K17" s="130"/>
      <c r="L17" s="129"/>
      <c r="M17" s="116">
        <v>0.25</v>
      </c>
      <c r="N17" s="130"/>
      <c r="P17" s="136"/>
    </row>
    <row r="18" spans="1:16" ht="27.6" customHeight="1">
      <c r="A18" s="177"/>
      <c r="B18" s="64" t="s">
        <v>67</v>
      </c>
      <c r="C18" s="191"/>
      <c r="D18" s="71" t="s">
        <v>202</v>
      </c>
      <c r="E18" s="26" t="s">
        <v>15</v>
      </c>
      <c r="F18" s="129"/>
      <c r="G18" s="116">
        <v>2.5</v>
      </c>
      <c r="H18" s="130"/>
      <c r="I18" s="129"/>
      <c r="J18" s="116">
        <v>2.5</v>
      </c>
      <c r="K18" s="130"/>
      <c r="L18" s="129"/>
      <c r="M18" s="116">
        <v>1.3</v>
      </c>
      <c r="N18" s="130"/>
      <c r="P18" s="136"/>
    </row>
    <row r="19" spans="1:16" ht="27" customHeight="1" thickBot="1">
      <c r="A19" s="66">
        <v>8</v>
      </c>
      <c r="B19" s="64" t="s">
        <v>84</v>
      </c>
      <c r="C19" s="64" t="s">
        <v>203</v>
      </c>
      <c r="D19" s="71" t="s">
        <v>169</v>
      </c>
      <c r="E19" s="26" t="s">
        <v>14</v>
      </c>
      <c r="F19" s="129"/>
      <c r="G19" s="116">
        <v>0.5</v>
      </c>
      <c r="H19" s="130"/>
      <c r="I19" s="129"/>
      <c r="J19" s="116">
        <v>0.5</v>
      </c>
      <c r="K19" s="130"/>
      <c r="L19" s="129"/>
      <c r="M19" s="116">
        <v>2</v>
      </c>
      <c r="N19" s="130"/>
      <c r="P19" s="136"/>
    </row>
    <row r="20" spans="1:16" ht="34.200000000000003" customHeight="1" thickBot="1">
      <c r="A20" s="166"/>
      <c r="B20" s="166"/>
      <c r="C20" s="166"/>
      <c r="D20" s="166"/>
      <c r="E20" s="166"/>
      <c r="F20" s="167" t="s">
        <v>248</v>
      </c>
      <c r="G20" s="167"/>
      <c r="H20" s="54"/>
      <c r="I20" s="165" t="s">
        <v>248</v>
      </c>
      <c r="J20" s="165"/>
      <c r="K20" s="55"/>
      <c r="L20" s="165" t="s">
        <v>248</v>
      </c>
      <c r="M20" s="165"/>
      <c r="N20" s="55"/>
    </row>
    <row r="21" spans="1:16" ht="36" customHeight="1" thickBot="1">
      <c r="A21" s="161" t="s">
        <v>249</v>
      </c>
      <c r="B21" s="161"/>
      <c r="C21" s="161"/>
      <c r="D21" s="161"/>
      <c r="E21" s="161"/>
      <c r="F21" s="162"/>
      <c r="G21" s="163"/>
      <c r="H21" s="163"/>
      <c r="I21" s="163"/>
      <c r="J21" s="163"/>
      <c r="K21" s="163"/>
      <c r="L21" s="163"/>
      <c r="M21" s="163"/>
      <c r="N21" s="163"/>
    </row>
  </sheetData>
  <mergeCells count="22">
    <mergeCell ref="I20:J20"/>
    <mergeCell ref="L20:M20"/>
    <mergeCell ref="A21:E21"/>
    <mergeCell ref="F21:N21"/>
    <mergeCell ref="A17:A18"/>
    <mergeCell ref="C17:C18"/>
    <mergeCell ref="A20:E20"/>
    <mergeCell ref="F20:G20"/>
    <mergeCell ref="A14:A15"/>
    <mergeCell ref="C14:C15"/>
    <mergeCell ref="A7:A8"/>
    <mergeCell ref="A2:N2"/>
    <mergeCell ref="C7:C8"/>
    <mergeCell ref="A12:A13"/>
    <mergeCell ref="C12:C13"/>
    <mergeCell ref="A10:A11"/>
    <mergeCell ref="C10:C11"/>
    <mergeCell ref="A3:E4"/>
    <mergeCell ref="F3:H4"/>
    <mergeCell ref="I4:K4"/>
    <mergeCell ref="L4:N4"/>
    <mergeCell ref="I3:N3"/>
  </mergeCells>
  <phoneticPr fontId="7" type="noConversion"/>
  <printOptions horizontalCentered="1"/>
  <pageMargins left="0.25" right="0.25" top="0.61" bottom="0.43" header="0.3" footer="0.21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4"/>
  <sheetViews>
    <sheetView topLeftCell="C1" zoomScaleNormal="100" zoomScaleSheetLayoutView="110" workbookViewId="0">
      <selection activeCell="F34" sqref="F34:N34"/>
    </sheetView>
  </sheetViews>
  <sheetFormatPr defaultRowHeight="13.8"/>
  <cols>
    <col min="1" max="1" width="5.8984375" customWidth="1"/>
    <col min="2" max="2" width="4.19921875" customWidth="1"/>
    <col min="3" max="3" width="4.69921875" customWidth="1"/>
    <col min="4" max="4" width="20.09765625" customWidth="1"/>
    <col min="5" max="5" width="4.3984375" customWidth="1"/>
    <col min="6" max="6" width="6.8984375" customWidth="1"/>
    <col min="7" max="8" width="9.69921875" customWidth="1"/>
    <col min="9" max="9" width="10.19921875" customWidth="1"/>
    <col min="10" max="10" width="10.5" customWidth="1"/>
    <col min="11" max="11" width="10.09765625" customWidth="1"/>
    <col min="12" max="12" width="10.5" customWidth="1"/>
    <col min="13" max="13" width="12.5" customWidth="1"/>
    <col min="14" max="14" width="16.5" customWidth="1"/>
  </cols>
  <sheetData>
    <row r="1" spans="1:14" ht="18.600000000000001" customHeight="1" thickBot="1"/>
    <row r="2" spans="1:14" ht="35.4" customHeight="1" thickBot="1">
      <c r="A2" s="193" t="s">
        <v>252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6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30" customHeight="1" thickBot="1">
      <c r="A4" s="194" t="s">
        <v>274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22.2" customHeight="1" thickBot="1">
      <c r="A5" s="196" t="s">
        <v>0</v>
      </c>
      <c r="B5" s="197" t="s">
        <v>1</v>
      </c>
      <c r="C5" s="197" t="s">
        <v>2</v>
      </c>
      <c r="D5" s="196" t="s">
        <v>5</v>
      </c>
      <c r="E5" s="197" t="s">
        <v>34</v>
      </c>
      <c r="F5" s="199" t="s">
        <v>253</v>
      </c>
      <c r="G5" s="196" t="s">
        <v>33</v>
      </c>
      <c r="H5" s="196"/>
      <c r="I5" s="196"/>
      <c r="J5" s="200" t="s">
        <v>35</v>
      </c>
      <c r="K5" s="200"/>
      <c r="L5" s="200"/>
      <c r="M5" s="196" t="s">
        <v>256</v>
      </c>
      <c r="N5" s="196" t="s">
        <v>257</v>
      </c>
    </row>
    <row r="6" spans="1:14" ht="26.4" customHeight="1" thickBot="1">
      <c r="A6" s="196"/>
      <c r="B6" s="197"/>
      <c r="C6" s="197"/>
      <c r="D6" s="196"/>
      <c r="E6" s="197"/>
      <c r="F6" s="199"/>
      <c r="G6" s="198" t="s">
        <v>254</v>
      </c>
      <c r="H6" s="198"/>
      <c r="I6" s="198" t="s">
        <v>255</v>
      </c>
      <c r="J6" s="198" t="s">
        <v>157</v>
      </c>
      <c r="K6" s="198"/>
      <c r="L6" s="198" t="s">
        <v>158</v>
      </c>
      <c r="M6" s="196"/>
      <c r="N6" s="196"/>
    </row>
    <row r="7" spans="1:14" ht="25.95" customHeight="1" thickBot="1">
      <c r="A7" s="196"/>
      <c r="B7" s="197"/>
      <c r="C7" s="197"/>
      <c r="D7" s="196"/>
      <c r="E7" s="197"/>
      <c r="F7" s="199"/>
      <c r="G7" s="104" t="s">
        <v>155</v>
      </c>
      <c r="H7" s="104" t="s">
        <v>156</v>
      </c>
      <c r="I7" s="198"/>
      <c r="J7" s="104" t="s">
        <v>159</v>
      </c>
      <c r="K7" s="104" t="s">
        <v>160</v>
      </c>
      <c r="L7" s="198"/>
      <c r="M7" s="196"/>
      <c r="N7" s="196"/>
    </row>
    <row r="8" spans="1:14" ht="14.4" thickBot="1">
      <c r="A8" s="105" t="s">
        <v>6</v>
      </c>
      <c r="B8" s="105" t="s">
        <v>7</v>
      </c>
      <c r="C8" s="105" t="s">
        <v>8</v>
      </c>
      <c r="D8" s="105" t="s">
        <v>9</v>
      </c>
      <c r="E8" s="105" t="s">
        <v>10</v>
      </c>
      <c r="F8" s="105" t="s">
        <v>11</v>
      </c>
      <c r="G8" s="105" t="s">
        <v>12</v>
      </c>
      <c r="H8" s="105" t="s">
        <v>13</v>
      </c>
      <c r="I8" s="105" t="s">
        <v>39</v>
      </c>
      <c r="J8" s="105" t="s">
        <v>40</v>
      </c>
      <c r="K8" s="105" t="s">
        <v>41</v>
      </c>
      <c r="L8" s="105" t="s">
        <v>42</v>
      </c>
      <c r="M8" s="105" t="s">
        <v>45</v>
      </c>
      <c r="N8" s="105" t="s">
        <v>161</v>
      </c>
    </row>
    <row r="9" spans="1:14" ht="30.6" customHeight="1">
      <c r="A9" s="97">
        <v>1</v>
      </c>
      <c r="B9" s="98" t="s">
        <v>51</v>
      </c>
      <c r="C9" s="206" t="s">
        <v>154</v>
      </c>
      <c r="D9" s="99" t="s">
        <v>36</v>
      </c>
      <c r="E9" s="100" t="s">
        <v>43</v>
      </c>
      <c r="F9" s="101">
        <v>45.335999999999999</v>
      </c>
      <c r="G9" s="133"/>
      <c r="H9" s="133"/>
      <c r="I9" s="133"/>
      <c r="J9" s="83">
        <v>36</v>
      </c>
      <c r="K9" s="83">
        <v>32</v>
      </c>
      <c r="L9" s="83">
        <v>28</v>
      </c>
      <c r="M9" s="102"/>
      <c r="N9" s="103"/>
    </row>
    <row r="10" spans="1:14" ht="52.95" customHeight="1">
      <c r="A10" s="78">
        <v>2</v>
      </c>
      <c r="B10" s="86" t="s">
        <v>52</v>
      </c>
      <c r="C10" s="206"/>
      <c r="D10" s="80" t="s">
        <v>38</v>
      </c>
      <c r="E10" s="81" t="s">
        <v>43</v>
      </c>
      <c r="F10" s="87">
        <v>1</v>
      </c>
      <c r="G10" s="88"/>
      <c r="H10" s="88"/>
      <c r="I10" s="89"/>
      <c r="J10" s="90">
        <v>20</v>
      </c>
      <c r="K10" s="90">
        <v>18</v>
      </c>
      <c r="L10" s="91"/>
      <c r="M10" s="84"/>
      <c r="N10" s="85"/>
    </row>
    <row r="11" spans="1:14" ht="30.6" customHeight="1" thickBot="1">
      <c r="A11" s="78">
        <v>3</v>
      </c>
      <c r="B11" s="79" t="s">
        <v>54</v>
      </c>
      <c r="C11" s="206"/>
      <c r="D11" s="80" t="s">
        <v>37</v>
      </c>
      <c r="E11" s="106" t="s">
        <v>15</v>
      </c>
      <c r="F11" s="107">
        <v>200</v>
      </c>
      <c r="G11" s="106"/>
      <c r="H11" s="106"/>
      <c r="I11" s="106"/>
      <c r="J11" s="106"/>
      <c r="K11" s="106"/>
      <c r="L11" s="106"/>
      <c r="M11" s="108"/>
      <c r="N11" s="109"/>
    </row>
    <row r="12" spans="1:14" ht="31.2" customHeight="1" thickBot="1">
      <c r="A12" s="201" t="s">
        <v>258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10"/>
    </row>
    <row r="13" spans="1:14" ht="16.95" customHeight="1" thickBo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31.95" customHeight="1" thickBot="1">
      <c r="A14" s="203" t="s">
        <v>277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24" customHeight="1" thickBot="1">
      <c r="A15" s="196" t="s">
        <v>0</v>
      </c>
      <c r="B15" s="197" t="s">
        <v>1</v>
      </c>
      <c r="C15" s="197" t="s">
        <v>2</v>
      </c>
      <c r="D15" s="196" t="s">
        <v>5</v>
      </c>
      <c r="E15" s="197" t="s">
        <v>34</v>
      </c>
      <c r="F15" s="199" t="s">
        <v>253</v>
      </c>
      <c r="G15" s="196" t="s">
        <v>33</v>
      </c>
      <c r="H15" s="196"/>
      <c r="I15" s="196"/>
      <c r="J15" s="200" t="s">
        <v>35</v>
      </c>
      <c r="K15" s="200"/>
      <c r="L15" s="200"/>
      <c r="M15" s="196" t="s">
        <v>256</v>
      </c>
      <c r="N15" s="196" t="s">
        <v>257</v>
      </c>
    </row>
    <row r="16" spans="1:14" ht="27.6" customHeight="1" thickBot="1">
      <c r="A16" s="196"/>
      <c r="B16" s="197"/>
      <c r="C16" s="197"/>
      <c r="D16" s="196"/>
      <c r="E16" s="197"/>
      <c r="F16" s="199"/>
      <c r="G16" s="198" t="s">
        <v>254</v>
      </c>
      <c r="H16" s="198"/>
      <c r="I16" s="198" t="s">
        <v>255</v>
      </c>
      <c r="J16" s="198" t="s">
        <v>157</v>
      </c>
      <c r="K16" s="198"/>
      <c r="L16" s="198" t="s">
        <v>158</v>
      </c>
      <c r="M16" s="196"/>
      <c r="N16" s="196"/>
    </row>
    <row r="17" spans="1:14" ht="29.4" customHeight="1" thickBot="1">
      <c r="A17" s="196"/>
      <c r="B17" s="197"/>
      <c r="C17" s="197"/>
      <c r="D17" s="196"/>
      <c r="E17" s="197"/>
      <c r="F17" s="199"/>
      <c r="G17" s="104" t="s">
        <v>155</v>
      </c>
      <c r="H17" s="104" t="s">
        <v>156</v>
      </c>
      <c r="I17" s="198"/>
      <c r="J17" s="104" t="s">
        <v>159</v>
      </c>
      <c r="K17" s="104" t="s">
        <v>160</v>
      </c>
      <c r="L17" s="198"/>
      <c r="M17" s="196"/>
      <c r="N17" s="196"/>
    </row>
    <row r="18" spans="1:14" ht="15.6" customHeight="1" thickBot="1">
      <c r="A18" s="105" t="s">
        <v>6</v>
      </c>
      <c r="B18" s="105" t="s">
        <v>7</v>
      </c>
      <c r="C18" s="105" t="s">
        <v>8</v>
      </c>
      <c r="D18" s="105" t="s">
        <v>9</v>
      </c>
      <c r="E18" s="105" t="s">
        <v>10</v>
      </c>
      <c r="F18" s="105" t="s">
        <v>11</v>
      </c>
      <c r="G18" s="105" t="s">
        <v>12</v>
      </c>
      <c r="H18" s="105" t="s">
        <v>13</v>
      </c>
      <c r="I18" s="105" t="s">
        <v>39</v>
      </c>
      <c r="J18" s="105" t="s">
        <v>40</v>
      </c>
      <c r="K18" s="105" t="s">
        <v>41</v>
      </c>
      <c r="L18" s="105" t="s">
        <v>42</v>
      </c>
      <c r="M18" s="105" t="s">
        <v>45</v>
      </c>
      <c r="N18" s="105" t="s">
        <v>161</v>
      </c>
    </row>
    <row r="19" spans="1:14" ht="31.2" customHeight="1">
      <c r="A19" s="78">
        <v>1</v>
      </c>
      <c r="B19" s="79" t="s">
        <v>51</v>
      </c>
      <c r="C19" s="210" t="s">
        <v>154</v>
      </c>
      <c r="D19" s="80" t="s">
        <v>36</v>
      </c>
      <c r="E19" s="81" t="s">
        <v>43</v>
      </c>
      <c r="F19" s="82">
        <v>45.335999999999999</v>
      </c>
      <c r="G19" s="133"/>
      <c r="H19" s="133"/>
      <c r="I19" s="133"/>
      <c r="J19" s="83">
        <v>36</v>
      </c>
      <c r="K19" s="83">
        <v>32</v>
      </c>
      <c r="L19" s="83">
        <v>28</v>
      </c>
      <c r="M19" s="84"/>
      <c r="N19" s="85"/>
    </row>
    <row r="20" spans="1:14" ht="57" customHeight="1">
      <c r="A20" s="78">
        <v>2</v>
      </c>
      <c r="B20" s="86" t="s">
        <v>52</v>
      </c>
      <c r="C20" s="206"/>
      <c r="D20" s="80" t="s">
        <v>38</v>
      </c>
      <c r="E20" s="81" t="s">
        <v>43</v>
      </c>
      <c r="F20" s="87">
        <v>1</v>
      </c>
      <c r="G20" s="88"/>
      <c r="H20" s="88"/>
      <c r="I20" s="89"/>
      <c r="J20" s="90">
        <v>20</v>
      </c>
      <c r="K20" s="90">
        <v>18</v>
      </c>
      <c r="L20" s="91"/>
      <c r="M20" s="84"/>
      <c r="N20" s="85"/>
    </row>
    <row r="21" spans="1:14" ht="32.4" customHeight="1" thickBot="1">
      <c r="A21" s="92">
        <v>3</v>
      </c>
      <c r="B21" s="86" t="s">
        <v>54</v>
      </c>
      <c r="C21" s="207"/>
      <c r="D21" s="93" t="s">
        <v>37</v>
      </c>
      <c r="E21" s="94" t="s">
        <v>15</v>
      </c>
      <c r="F21" s="87">
        <v>200</v>
      </c>
      <c r="G21" s="94"/>
      <c r="H21" s="94"/>
      <c r="I21" s="94"/>
      <c r="J21" s="94"/>
      <c r="K21" s="94"/>
      <c r="L21" s="94"/>
      <c r="M21" s="95"/>
      <c r="N21" s="96"/>
    </row>
    <row r="22" spans="1:14" ht="33" customHeight="1" thickBot="1">
      <c r="A22" s="208" t="s">
        <v>258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111"/>
    </row>
    <row r="23" spans="1:14" ht="18" customHeight="1" thickBo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 ht="32.4" customHeight="1" thickBot="1">
      <c r="A24" s="203" t="s">
        <v>278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 ht="21.6" customHeight="1" thickBot="1">
      <c r="A25" s="196" t="s">
        <v>0</v>
      </c>
      <c r="B25" s="197" t="s">
        <v>1</v>
      </c>
      <c r="C25" s="197" t="s">
        <v>2</v>
      </c>
      <c r="D25" s="196" t="s">
        <v>5</v>
      </c>
      <c r="E25" s="197" t="s">
        <v>34</v>
      </c>
      <c r="F25" s="199" t="s">
        <v>253</v>
      </c>
      <c r="G25" s="196" t="s">
        <v>33</v>
      </c>
      <c r="H25" s="196"/>
      <c r="I25" s="196"/>
      <c r="J25" s="200" t="s">
        <v>35</v>
      </c>
      <c r="K25" s="200"/>
      <c r="L25" s="200"/>
      <c r="M25" s="196" t="s">
        <v>256</v>
      </c>
      <c r="N25" s="196" t="s">
        <v>257</v>
      </c>
    </row>
    <row r="26" spans="1:14" ht="30.6" customHeight="1" thickBot="1">
      <c r="A26" s="196"/>
      <c r="B26" s="197"/>
      <c r="C26" s="197"/>
      <c r="D26" s="196"/>
      <c r="E26" s="197"/>
      <c r="F26" s="199"/>
      <c r="G26" s="198" t="s">
        <v>254</v>
      </c>
      <c r="H26" s="198"/>
      <c r="I26" s="198" t="s">
        <v>255</v>
      </c>
      <c r="J26" s="198" t="s">
        <v>157</v>
      </c>
      <c r="K26" s="198"/>
      <c r="L26" s="198" t="s">
        <v>158</v>
      </c>
      <c r="M26" s="196"/>
      <c r="N26" s="196"/>
    </row>
    <row r="27" spans="1:14" ht="31.95" customHeight="1" thickBot="1">
      <c r="A27" s="196"/>
      <c r="B27" s="197"/>
      <c r="C27" s="197"/>
      <c r="D27" s="196"/>
      <c r="E27" s="197"/>
      <c r="F27" s="199"/>
      <c r="G27" s="104" t="s">
        <v>155</v>
      </c>
      <c r="H27" s="104" t="s">
        <v>156</v>
      </c>
      <c r="I27" s="198"/>
      <c r="J27" s="104" t="s">
        <v>159</v>
      </c>
      <c r="K27" s="104" t="s">
        <v>160</v>
      </c>
      <c r="L27" s="198"/>
      <c r="M27" s="196"/>
      <c r="N27" s="196"/>
    </row>
    <row r="28" spans="1:14" ht="14.4" thickBot="1">
      <c r="A28" s="105" t="s">
        <v>6</v>
      </c>
      <c r="B28" s="105" t="s">
        <v>7</v>
      </c>
      <c r="C28" s="105" t="s">
        <v>8</v>
      </c>
      <c r="D28" s="105" t="s">
        <v>9</v>
      </c>
      <c r="E28" s="105" t="s">
        <v>10</v>
      </c>
      <c r="F28" s="105" t="s">
        <v>11</v>
      </c>
      <c r="G28" s="105" t="s">
        <v>12</v>
      </c>
      <c r="H28" s="105" t="s">
        <v>13</v>
      </c>
      <c r="I28" s="105" t="s">
        <v>39</v>
      </c>
      <c r="J28" s="105" t="s">
        <v>40</v>
      </c>
      <c r="K28" s="105" t="s">
        <v>41</v>
      </c>
      <c r="L28" s="105" t="s">
        <v>42</v>
      </c>
      <c r="M28" s="105" t="s">
        <v>45</v>
      </c>
      <c r="N28" s="105" t="s">
        <v>161</v>
      </c>
    </row>
    <row r="29" spans="1:14" ht="30.6" customHeight="1">
      <c r="A29" s="78"/>
      <c r="B29" s="79"/>
      <c r="C29" s="206"/>
      <c r="D29" s="80" t="s">
        <v>273</v>
      </c>
      <c r="E29" s="81" t="s">
        <v>43</v>
      </c>
      <c r="F29" s="119">
        <v>3.5539999999999998</v>
      </c>
      <c r="G29" s="133"/>
      <c r="H29" s="133"/>
      <c r="I29" s="133"/>
      <c r="J29" s="83">
        <v>36</v>
      </c>
      <c r="K29" s="83">
        <v>32</v>
      </c>
      <c r="L29" s="83">
        <v>28</v>
      </c>
      <c r="M29" s="84"/>
      <c r="N29" s="85"/>
    </row>
    <row r="30" spans="1:14" ht="49.2" customHeight="1">
      <c r="A30" s="78">
        <v>2</v>
      </c>
      <c r="B30" s="86" t="s">
        <v>52</v>
      </c>
      <c r="C30" s="206"/>
      <c r="D30" s="80" t="s">
        <v>38</v>
      </c>
      <c r="E30" s="81" t="s">
        <v>43</v>
      </c>
      <c r="F30" s="87">
        <v>1</v>
      </c>
      <c r="G30" s="88"/>
      <c r="H30" s="88"/>
      <c r="I30" s="89"/>
      <c r="J30" s="90">
        <v>20</v>
      </c>
      <c r="K30" s="90">
        <v>18</v>
      </c>
      <c r="L30" s="91"/>
      <c r="M30" s="84"/>
      <c r="N30" s="85"/>
    </row>
    <row r="31" spans="1:14" ht="30.75" customHeight="1" thickBot="1">
      <c r="A31" s="92">
        <v>3</v>
      </c>
      <c r="B31" s="86" t="s">
        <v>54</v>
      </c>
      <c r="C31" s="207"/>
      <c r="D31" s="93" t="s">
        <v>37</v>
      </c>
      <c r="E31" s="94" t="s">
        <v>15</v>
      </c>
      <c r="F31" s="87">
        <v>65</v>
      </c>
      <c r="G31" s="94"/>
      <c r="H31" s="94"/>
      <c r="I31" s="94"/>
      <c r="J31" s="94"/>
      <c r="K31" s="94"/>
      <c r="L31" s="94"/>
      <c r="M31" s="95"/>
      <c r="N31" s="96"/>
    </row>
    <row r="32" spans="1:14" ht="34.950000000000003" customHeight="1" thickBot="1">
      <c r="A32" s="208" t="s">
        <v>258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111"/>
    </row>
    <row r="33" spans="1:14" ht="18.600000000000001" customHeight="1" thickBo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33" customHeight="1" thickBot="1">
      <c r="A34" s="161" t="s">
        <v>259</v>
      </c>
      <c r="B34" s="161"/>
      <c r="C34" s="161"/>
      <c r="D34" s="161"/>
      <c r="E34" s="161"/>
      <c r="F34" s="162"/>
      <c r="G34" s="163"/>
      <c r="H34" s="163"/>
      <c r="I34" s="163"/>
      <c r="J34" s="163"/>
      <c r="K34" s="163"/>
      <c r="L34" s="163"/>
      <c r="M34" s="163"/>
      <c r="N34" s="163"/>
    </row>
  </sheetData>
  <mergeCells count="58">
    <mergeCell ref="C19:C21"/>
    <mergeCell ref="A22:M22"/>
    <mergeCell ref="A24:N24"/>
    <mergeCell ref="A25:A27"/>
    <mergeCell ref="B25:B27"/>
    <mergeCell ref="C25:C27"/>
    <mergeCell ref="D25:D27"/>
    <mergeCell ref="A23:N23"/>
    <mergeCell ref="A33:N33"/>
    <mergeCell ref="A34:E34"/>
    <mergeCell ref="F34:N34"/>
    <mergeCell ref="J26:K26"/>
    <mergeCell ref="L26:L27"/>
    <mergeCell ref="C29:C31"/>
    <mergeCell ref="A32:M32"/>
    <mergeCell ref="E25:E27"/>
    <mergeCell ref="F25:F27"/>
    <mergeCell ref="G25:I25"/>
    <mergeCell ref="J25:L25"/>
    <mergeCell ref="M25:M27"/>
    <mergeCell ref="N25:N27"/>
    <mergeCell ref="G26:H26"/>
    <mergeCell ref="I26:I27"/>
    <mergeCell ref="F15:F17"/>
    <mergeCell ref="G15:I15"/>
    <mergeCell ref="J15:L15"/>
    <mergeCell ref="M15:M17"/>
    <mergeCell ref="N15:N17"/>
    <mergeCell ref="G16:H16"/>
    <mergeCell ref="I16:I17"/>
    <mergeCell ref="J16:K16"/>
    <mergeCell ref="L16:L17"/>
    <mergeCell ref="C15:C17"/>
    <mergeCell ref="A15:A17"/>
    <mergeCell ref="B15:B17"/>
    <mergeCell ref="D15:D17"/>
    <mergeCell ref="E15:E17"/>
    <mergeCell ref="J5:L5"/>
    <mergeCell ref="A12:M12"/>
    <mergeCell ref="A14:N14"/>
    <mergeCell ref="A13:N13"/>
    <mergeCell ref="C9:C11"/>
    <mergeCell ref="A3:N3"/>
    <mergeCell ref="A2:N2"/>
    <mergeCell ref="A4:N4"/>
    <mergeCell ref="A5:A7"/>
    <mergeCell ref="B5:B7"/>
    <mergeCell ref="C5:C7"/>
    <mergeCell ref="D5:D7"/>
    <mergeCell ref="E5:E7"/>
    <mergeCell ref="N5:N7"/>
    <mergeCell ref="G6:H6"/>
    <mergeCell ref="I6:I7"/>
    <mergeCell ref="J6:K6"/>
    <mergeCell ref="L6:L7"/>
    <mergeCell ref="M5:M7"/>
    <mergeCell ref="G5:I5"/>
    <mergeCell ref="F5:F7"/>
  </mergeCells>
  <printOptions horizontalCentered="1"/>
  <pageMargins left="0.25" right="0.25" top="0.61" bottom="0.43" header="0.3" footer="0.21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7"/>
  <sheetViews>
    <sheetView zoomScaleNormal="100" zoomScaleSheetLayoutView="100" workbookViewId="0">
      <selection activeCell="F9" sqref="F9"/>
    </sheetView>
  </sheetViews>
  <sheetFormatPr defaultRowHeight="13.8"/>
  <cols>
    <col min="1" max="1" width="3.5" customWidth="1"/>
    <col min="2" max="2" width="6.59765625" customWidth="1"/>
    <col min="3" max="3" width="8" customWidth="1"/>
    <col min="4" max="4" width="40.19921875" customWidth="1"/>
    <col min="5" max="5" width="7.5" customWidth="1"/>
    <col min="6" max="6" width="10.3984375" customWidth="1"/>
    <col min="7" max="7" width="9.59765625" customWidth="1"/>
    <col min="8" max="8" width="10.8984375" customWidth="1"/>
    <col min="9" max="9" width="9.69921875" customWidth="1"/>
    <col min="10" max="10" width="9.5" customWidth="1"/>
    <col min="11" max="11" width="10.69921875" customWidth="1"/>
    <col min="12" max="12" width="10.3984375" customWidth="1"/>
    <col min="13" max="13" width="9.69921875" customWidth="1"/>
    <col min="14" max="14" width="10.59765625" customWidth="1"/>
    <col min="16" max="16" width="11" bestFit="1" customWidth="1"/>
  </cols>
  <sheetData>
    <row r="1" spans="1:16" ht="18.600000000000001" customHeight="1" thickBot="1"/>
    <row r="2" spans="1:16" ht="33.6" customHeight="1" thickBot="1">
      <c r="A2" s="217" t="s">
        <v>250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6" ht="24.6" customHeight="1" thickBot="1">
      <c r="A3" s="158" t="s">
        <v>230</v>
      </c>
      <c r="B3" s="158"/>
      <c r="C3" s="158"/>
      <c r="D3" s="158"/>
      <c r="E3" s="158"/>
      <c r="F3" s="182" t="s">
        <v>274</v>
      </c>
      <c r="G3" s="183"/>
      <c r="H3" s="184"/>
      <c r="I3" s="188" t="s">
        <v>227</v>
      </c>
      <c r="J3" s="189"/>
      <c r="K3" s="189"/>
      <c r="L3" s="189"/>
      <c r="M3" s="189"/>
      <c r="N3" s="190"/>
    </row>
    <row r="4" spans="1:16" ht="28.2" customHeight="1" thickBot="1">
      <c r="A4" s="158"/>
      <c r="B4" s="158"/>
      <c r="C4" s="158"/>
      <c r="D4" s="158"/>
      <c r="E4" s="158"/>
      <c r="F4" s="185"/>
      <c r="G4" s="186"/>
      <c r="H4" s="187"/>
      <c r="I4" s="188" t="s">
        <v>275</v>
      </c>
      <c r="J4" s="189"/>
      <c r="K4" s="190"/>
      <c r="L4" s="188" t="s">
        <v>276</v>
      </c>
      <c r="M4" s="189"/>
      <c r="N4" s="190"/>
    </row>
    <row r="5" spans="1:16" ht="45" customHeight="1" thickBot="1">
      <c r="A5" s="40" t="s">
        <v>0</v>
      </c>
      <c r="B5" s="40" t="s">
        <v>1</v>
      </c>
      <c r="C5" s="40" t="s">
        <v>2</v>
      </c>
      <c r="D5" s="40" t="s">
        <v>5</v>
      </c>
      <c r="E5" s="40" t="s">
        <v>3</v>
      </c>
      <c r="F5" s="40" t="s">
        <v>33</v>
      </c>
      <c r="G5" s="40" t="s">
        <v>4</v>
      </c>
      <c r="H5" s="40" t="s">
        <v>237</v>
      </c>
      <c r="I5" s="40" t="s">
        <v>33</v>
      </c>
      <c r="J5" s="40" t="s">
        <v>4</v>
      </c>
      <c r="K5" s="40" t="s">
        <v>238</v>
      </c>
      <c r="L5" s="40" t="s">
        <v>33</v>
      </c>
      <c r="M5" s="40" t="s">
        <v>4</v>
      </c>
      <c r="N5" s="40" t="s">
        <v>239</v>
      </c>
    </row>
    <row r="6" spans="1:16" ht="14.4" thickBot="1">
      <c r="A6" s="41" t="s">
        <v>6</v>
      </c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39</v>
      </c>
      <c r="J6" s="41" t="s">
        <v>40</v>
      </c>
      <c r="K6" s="41" t="s">
        <v>41</v>
      </c>
      <c r="L6" s="41" t="s">
        <v>42</v>
      </c>
      <c r="M6" s="41" t="s">
        <v>45</v>
      </c>
      <c r="N6" s="41" t="s">
        <v>161</v>
      </c>
    </row>
    <row r="7" spans="1:16" ht="31.95" customHeight="1">
      <c r="A7" s="170">
        <v>1</v>
      </c>
      <c r="B7" s="36" t="s">
        <v>51</v>
      </c>
      <c r="C7" s="215" t="s">
        <v>77</v>
      </c>
      <c r="D7" s="38" t="s">
        <v>170</v>
      </c>
      <c r="E7" s="53" t="s">
        <v>14</v>
      </c>
      <c r="F7" s="70"/>
      <c r="G7" s="59">
        <v>1000</v>
      </c>
      <c r="H7" s="75"/>
      <c r="I7" s="58"/>
      <c r="J7" s="59">
        <v>1000</v>
      </c>
      <c r="K7" s="75"/>
      <c r="L7" s="58"/>
      <c r="M7" s="59">
        <v>25</v>
      </c>
      <c r="N7" s="75"/>
      <c r="P7" s="136"/>
    </row>
    <row r="8" spans="1:16" ht="30.6" customHeight="1">
      <c r="A8" s="171"/>
      <c r="B8" s="10" t="s">
        <v>70</v>
      </c>
      <c r="C8" s="216"/>
      <c r="D8" s="12" t="s">
        <v>171</v>
      </c>
      <c r="E8" s="43" t="s">
        <v>14</v>
      </c>
      <c r="F8" s="70"/>
      <c r="G8" s="59">
        <v>2000</v>
      </c>
      <c r="H8" s="75"/>
      <c r="I8" s="58"/>
      <c r="J8" s="59">
        <v>2000</v>
      </c>
      <c r="K8" s="75"/>
      <c r="L8" s="58"/>
      <c r="M8" s="59">
        <v>25</v>
      </c>
      <c r="N8" s="75"/>
      <c r="P8" s="136"/>
    </row>
    <row r="9" spans="1:16" ht="30.6" customHeight="1">
      <c r="A9" s="211">
        <v>2</v>
      </c>
      <c r="B9" s="50" t="s">
        <v>52</v>
      </c>
      <c r="C9" s="213" t="s">
        <v>78</v>
      </c>
      <c r="D9" s="12" t="s">
        <v>172</v>
      </c>
      <c r="E9" s="43" t="s">
        <v>14</v>
      </c>
      <c r="F9" s="70"/>
      <c r="G9" s="117">
        <v>175</v>
      </c>
      <c r="H9" s="134"/>
      <c r="I9" s="70"/>
      <c r="J9" s="117">
        <v>175</v>
      </c>
      <c r="K9" s="134"/>
      <c r="L9" s="70"/>
      <c r="M9" s="117">
        <v>12.5</v>
      </c>
      <c r="N9" s="134"/>
      <c r="P9" s="136"/>
    </row>
    <row r="10" spans="1:16" ht="31.2" customHeight="1">
      <c r="A10" s="212"/>
      <c r="B10" s="11" t="s">
        <v>53</v>
      </c>
      <c r="C10" s="214"/>
      <c r="D10" s="12" t="s">
        <v>173</v>
      </c>
      <c r="E10" s="43" t="s">
        <v>14</v>
      </c>
      <c r="F10" s="129"/>
      <c r="G10" s="118">
        <v>100</v>
      </c>
      <c r="H10" s="134"/>
      <c r="I10" s="129"/>
      <c r="J10" s="118">
        <v>100</v>
      </c>
      <c r="K10" s="134"/>
      <c r="L10" s="129"/>
      <c r="M10" s="118">
        <v>12.5</v>
      </c>
      <c r="N10" s="134"/>
      <c r="P10" s="136"/>
    </row>
    <row r="11" spans="1:16" ht="28.5" customHeight="1">
      <c r="A11" s="169">
        <v>3</v>
      </c>
      <c r="B11" s="10" t="s">
        <v>54</v>
      </c>
      <c r="C11" s="173" t="s">
        <v>79</v>
      </c>
      <c r="D11" s="12" t="s">
        <v>174</v>
      </c>
      <c r="E11" s="43" t="s">
        <v>14</v>
      </c>
      <c r="F11" s="58"/>
      <c r="G11" s="59">
        <v>2500</v>
      </c>
      <c r="H11" s="75"/>
      <c r="I11" s="58"/>
      <c r="J11" s="59">
        <v>2500</v>
      </c>
      <c r="K11" s="75"/>
      <c r="L11" s="58"/>
      <c r="M11" s="59">
        <v>125</v>
      </c>
      <c r="N11" s="75"/>
      <c r="P11" s="136"/>
    </row>
    <row r="12" spans="1:16" ht="27.6" customHeight="1">
      <c r="A12" s="171"/>
      <c r="B12" s="10" t="s">
        <v>55</v>
      </c>
      <c r="C12" s="175"/>
      <c r="D12" s="12" t="s">
        <v>175</v>
      </c>
      <c r="E12" s="43" t="s">
        <v>14</v>
      </c>
      <c r="F12" s="58"/>
      <c r="G12" s="59">
        <v>4500</v>
      </c>
      <c r="H12" s="75"/>
      <c r="I12" s="58"/>
      <c r="J12" s="59">
        <v>4500</v>
      </c>
      <c r="K12" s="75"/>
      <c r="L12" s="58"/>
      <c r="M12" s="59">
        <v>500</v>
      </c>
      <c r="N12" s="75"/>
      <c r="P12" s="136"/>
    </row>
    <row r="13" spans="1:16" ht="28.95" customHeight="1">
      <c r="A13" s="9">
        <v>4</v>
      </c>
      <c r="B13" s="10" t="s">
        <v>59</v>
      </c>
      <c r="C13" s="10" t="s">
        <v>80</v>
      </c>
      <c r="D13" s="12" t="s">
        <v>176</v>
      </c>
      <c r="E13" s="43" t="s">
        <v>21</v>
      </c>
      <c r="F13" s="58"/>
      <c r="G13" s="59">
        <v>300</v>
      </c>
      <c r="H13" s="75"/>
      <c r="I13" s="58"/>
      <c r="J13" s="59">
        <v>300</v>
      </c>
      <c r="K13" s="75"/>
      <c r="L13" s="58"/>
      <c r="M13" s="59">
        <v>25</v>
      </c>
      <c r="N13" s="75"/>
      <c r="P13" s="136"/>
    </row>
    <row r="14" spans="1:16" ht="28.2" customHeight="1">
      <c r="A14" s="9">
        <v>5</v>
      </c>
      <c r="B14" s="10" t="s">
        <v>61</v>
      </c>
      <c r="C14" s="10" t="s">
        <v>81</v>
      </c>
      <c r="D14" s="12" t="s">
        <v>177</v>
      </c>
      <c r="E14" s="43" t="s">
        <v>14</v>
      </c>
      <c r="F14" s="58"/>
      <c r="G14" s="59">
        <v>625</v>
      </c>
      <c r="H14" s="75"/>
      <c r="I14" s="58"/>
      <c r="J14" s="59">
        <v>625</v>
      </c>
      <c r="K14" s="75"/>
      <c r="L14" s="58"/>
      <c r="M14" s="59">
        <v>125</v>
      </c>
      <c r="N14" s="75"/>
      <c r="P14" s="136"/>
    </row>
    <row r="15" spans="1:16" ht="29.4" customHeight="1">
      <c r="A15" s="9">
        <v>6</v>
      </c>
      <c r="B15" s="10" t="s">
        <v>64</v>
      </c>
      <c r="C15" s="10" t="s">
        <v>82</v>
      </c>
      <c r="D15" s="12" t="s">
        <v>178</v>
      </c>
      <c r="E15" s="43" t="s">
        <v>32</v>
      </c>
      <c r="F15" s="58"/>
      <c r="G15" s="59">
        <v>50.5</v>
      </c>
      <c r="H15" s="75"/>
      <c r="I15" s="58"/>
      <c r="J15" s="59">
        <v>50.5</v>
      </c>
      <c r="K15" s="75"/>
      <c r="L15" s="58"/>
      <c r="M15" s="14">
        <v>4</v>
      </c>
      <c r="N15" s="75"/>
      <c r="P15" s="136"/>
    </row>
    <row r="16" spans="1:16" ht="28.2" customHeight="1">
      <c r="A16" s="76">
        <v>7</v>
      </c>
      <c r="B16" s="10" t="s">
        <v>66</v>
      </c>
      <c r="C16" s="10" t="s">
        <v>83</v>
      </c>
      <c r="D16" s="12" t="s">
        <v>179</v>
      </c>
      <c r="E16" s="43" t="s">
        <v>14</v>
      </c>
      <c r="F16" s="58"/>
      <c r="G16" s="14">
        <v>25</v>
      </c>
      <c r="H16" s="75"/>
      <c r="I16" s="58"/>
      <c r="J16" s="14">
        <v>25</v>
      </c>
      <c r="K16" s="75"/>
      <c r="L16" s="58"/>
      <c r="M16" s="14">
        <v>25</v>
      </c>
      <c r="N16" s="75"/>
      <c r="P16" s="136"/>
    </row>
    <row r="17" spans="1:16" ht="28.2" customHeight="1">
      <c r="A17" s="169">
        <v>8</v>
      </c>
      <c r="B17" s="10" t="s">
        <v>84</v>
      </c>
      <c r="C17" s="173" t="s">
        <v>86</v>
      </c>
      <c r="D17" s="12" t="s">
        <v>180</v>
      </c>
      <c r="E17" s="43" t="s">
        <v>14</v>
      </c>
      <c r="F17" s="58"/>
      <c r="G17" s="14">
        <v>25</v>
      </c>
      <c r="H17" s="75"/>
      <c r="I17" s="58"/>
      <c r="J17" s="14">
        <v>25</v>
      </c>
      <c r="K17" s="75"/>
      <c r="L17" s="58"/>
      <c r="M17" s="14">
        <v>25</v>
      </c>
      <c r="N17" s="75"/>
      <c r="P17" s="136"/>
    </row>
    <row r="18" spans="1:16" ht="28.2" customHeight="1">
      <c r="A18" s="171"/>
      <c r="B18" s="10" t="s">
        <v>85</v>
      </c>
      <c r="C18" s="175"/>
      <c r="D18" s="12" t="s">
        <v>181</v>
      </c>
      <c r="E18" s="43" t="s">
        <v>14</v>
      </c>
      <c r="F18" s="58"/>
      <c r="G18" s="14">
        <v>25</v>
      </c>
      <c r="H18" s="75"/>
      <c r="I18" s="58"/>
      <c r="J18" s="14">
        <v>25</v>
      </c>
      <c r="K18" s="75"/>
      <c r="L18" s="58"/>
      <c r="M18" s="14">
        <v>25</v>
      </c>
      <c r="N18" s="75"/>
      <c r="P18" s="136"/>
    </row>
    <row r="19" spans="1:16" ht="28.95" customHeight="1">
      <c r="A19" s="169">
        <v>9</v>
      </c>
      <c r="B19" s="10" t="s">
        <v>87</v>
      </c>
      <c r="C19" s="173" t="s">
        <v>89</v>
      </c>
      <c r="D19" s="12" t="s">
        <v>182</v>
      </c>
      <c r="E19" s="43" t="s">
        <v>14</v>
      </c>
      <c r="F19" s="70"/>
      <c r="G19" s="59">
        <v>500</v>
      </c>
      <c r="H19" s="134"/>
      <c r="I19" s="70"/>
      <c r="J19" s="59">
        <v>500</v>
      </c>
      <c r="K19" s="134"/>
      <c r="L19" s="70"/>
      <c r="M19" s="59">
        <v>125</v>
      </c>
      <c r="N19" s="134"/>
      <c r="P19" s="136"/>
    </row>
    <row r="20" spans="1:16" ht="28.95" customHeight="1">
      <c r="A20" s="171"/>
      <c r="B20" s="10" t="s">
        <v>88</v>
      </c>
      <c r="C20" s="175"/>
      <c r="D20" s="12" t="s">
        <v>183</v>
      </c>
      <c r="E20" s="43" t="s">
        <v>14</v>
      </c>
      <c r="F20" s="70"/>
      <c r="G20" s="59">
        <v>500</v>
      </c>
      <c r="H20" s="134"/>
      <c r="I20" s="70"/>
      <c r="J20" s="59">
        <v>500</v>
      </c>
      <c r="K20" s="134"/>
      <c r="L20" s="70"/>
      <c r="M20" s="59">
        <v>125</v>
      </c>
      <c r="N20" s="134"/>
      <c r="P20" s="136"/>
    </row>
    <row r="21" spans="1:16" ht="30.6" customHeight="1">
      <c r="A21" s="169">
        <v>10</v>
      </c>
      <c r="B21" s="10" t="s">
        <v>90</v>
      </c>
      <c r="C21" s="173" t="s">
        <v>91</v>
      </c>
      <c r="D21" s="12" t="s">
        <v>184</v>
      </c>
      <c r="E21" s="43" t="s">
        <v>14</v>
      </c>
      <c r="F21" s="58"/>
      <c r="G21" s="59">
        <v>2327.5</v>
      </c>
      <c r="H21" s="75"/>
      <c r="I21" s="58"/>
      <c r="J21" s="59">
        <v>2327.5</v>
      </c>
      <c r="K21" s="75"/>
      <c r="L21" s="58"/>
      <c r="M21" s="59">
        <v>125</v>
      </c>
      <c r="N21" s="75"/>
      <c r="P21" s="136"/>
    </row>
    <row r="22" spans="1:16" ht="29.4" customHeight="1">
      <c r="A22" s="171"/>
      <c r="B22" s="48" t="s">
        <v>185</v>
      </c>
      <c r="C22" s="175"/>
      <c r="D22" s="12" t="s">
        <v>186</v>
      </c>
      <c r="E22" s="43" t="s">
        <v>14</v>
      </c>
      <c r="F22" s="58"/>
      <c r="G22" s="59">
        <v>2318.75</v>
      </c>
      <c r="H22" s="75"/>
      <c r="I22" s="58"/>
      <c r="J22" s="59">
        <v>2318.75</v>
      </c>
      <c r="K22" s="75"/>
      <c r="L22" s="58"/>
      <c r="M22" s="59">
        <v>125</v>
      </c>
      <c r="N22" s="75"/>
      <c r="P22" s="136"/>
    </row>
    <row r="23" spans="1:16" ht="29.4" customHeight="1">
      <c r="A23" s="9">
        <v>11</v>
      </c>
      <c r="B23" s="77" t="s">
        <v>145</v>
      </c>
      <c r="C23" s="10" t="s">
        <v>147</v>
      </c>
      <c r="D23" s="12" t="s">
        <v>187</v>
      </c>
      <c r="E23" s="43" t="s">
        <v>14</v>
      </c>
      <c r="F23" s="61"/>
      <c r="G23" s="59">
        <v>175</v>
      </c>
      <c r="H23" s="75"/>
      <c r="I23" s="61"/>
      <c r="J23" s="59">
        <v>175</v>
      </c>
      <c r="K23" s="75"/>
      <c r="L23" s="61"/>
      <c r="M23" s="59">
        <v>25</v>
      </c>
      <c r="N23" s="75"/>
      <c r="P23" s="136"/>
    </row>
    <row r="24" spans="1:16" ht="31.2" customHeight="1" thickBot="1">
      <c r="A24" s="9">
        <v>12</v>
      </c>
      <c r="B24" s="77" t="s">
        <v>146</v>
      </c>
      <c r="C24" s="10" t="s">
        <v>148</v>
      </c>
      <c r="D24" s="12" t="s">
        <v>188</v>
      </c>
      <c r="E24" s="43" t="s">
        <v>14</v>
      </c>
      <c r="F24" s="61"/>
      <c r="G24" s="14">
        <v>12.5</v>
      </c>
      <c r="H24" s="75"/>
      <c r="I24" s="61"/>
      <c r="J24" s="14">
        <v>12.5</v>
      </c>
      <c r="K24" s="75"/>
      <c r="L24" s="61"/>
      <c r="M24" s="14">
        <v>12.5</v>
      </c>
      <c r="N24" s="75"/>
      <c r="P24" s="136"/>
    </row>
    <row r="25" spans="1:16" ht="33.6" customHeight="1" thickBot="1">
      <c r="A25" s="166"/>
      <c r="B25" s="166"/>
      <c r="C25" s="166"/>
      <c r="D25" s="166"/>
      <c r="E25" s="166"/>
      <c r="F25" s="167" t="s">
        <v>233</v>
      </c>
      <c r="G25" s="167"/>
      <c r="H25" s="54"/>
      <c r="I25" s="165" t="s">
        <v>233</v>
      </c>
      <c r="J25" s="165"/>
      <c r="K25" s="55"/>
      <c r="L25" s="165" t="s">
        <v>233</v>
      </c>
      <c r="M25" s="165"/>
      <c r="N25" s="55"/>
    </row>
    <row r="26" spans="1:16" ht="34.950000000000003" customHeight="1" thickBot="1">
      <c r="A26" s="161" t="s">
        <v>251</v>
      </c>
      <c r="B26" s="161"/>
      <c r="C26" s="161"/>
      <c r="D26" s="161"/>
      <c r="E26" s="161"/>
      <c r="F26" s="162"/>
      <c r="G26" s="163"/>
      <c r="H26" s="163"/>
      <c r="I26" s="163"/>
      <c r="J26" s="163"/>
      <c r="K26" s="163"/>
      <c r="L26" s="163"/>
      <c r="M26" s="163"/>
      <c r="N26" s="163"/>
    </row>
    <row r="27" spans="1:16" ht="17.25" customHeight="1">
      <c r="A27" s="4"/>
      <c r="B27" s="4"/>
      <c r="C27" s="4"/>
      <c r="D27" s="4"/>
      <c r="E27" s="4"/>
      <c r="F27" s="4"/>
      <c r="G27" s="4"/>
      <c r="H27" s="5"/>
    </row>
  </sheetData>
  <mergeCells count="24">
    <mergeCell ref="I25:J25"/>
    <mergeCell ref="L25:M25"/>
    <mergeCell ref="A26:E26"/>
    <mergeCell ref="F26:N26"/>
    <mergeCell ref="A17:A18"/>
    <mergeCell ref="C17:C18"/>
    <mergeCell ref="A21:A22"/>
    <mergeCell ref="C21:C22"/>
    <mergeCell ref="A19:A20"/>
    <mergeCell ref="C19:C20"/>
    <mergeCell ref="A25:E25"/>
    <mergeCell ref="F25:G25"/>
    <mergeCell ref="A2:N2"/>
    <mergeCell ref="A3:E4"/>
    <mergeCell ref="F3:H4"/>
    <mergeCell ref="I4:K4"/>
    <mergeCell ref="L4:N4"/>
    <mergeCell ref="I3:N3"/>
    <mergeCell ref="A11:A12"/>
    <mergeCell ref="C11:C12"/>
    <mergeCell ref="A9:A10"/>
    <mergeCell ref="C9:C10"/>
    <mergeCell ref="A7:A8"/>
    <mergeCell ref="C7:C8"/>
  </mergeCells>
  <printOptions horizontalCentered="1"/>
  <pageMargins left="0.25" right="0.25" top="0.61" bottom="0.43" header="0.3" footer="0.21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4"/>
  <sheetViews>
    <sheetView topLeftCell="A19" zoomScaleNormal="100" workbookViewId="0">
      <selection activeCell="A25" sqref="A25"/>
    </sheetView>
  </sheetViews>
  <sheetFormatPr defaultRowHeight="13.8"/>
  <cols>
    <col min="1" max="1" width="24" customWidth="1"/>
    <col min="4" max="4" width="6.5" customWidth="1"/>
    <col min="6" max="6" width="9" customWidth="1"/>
    <col min="7" max="7" width="5" customWidth="1"/>
    <col min="10" max="10" width="5.5" customWidth="1"/>
  </cols>
  <sheetData>
    <row r="1" spans="1:10" ht="18.600000000000001" customHeight="1" thickBot="1"/>
    <row r="2" spans="1:10" ht="44.4" customHeight="1" thickBot="1">
      <c r="A2" s="225" t="s">
        <v>272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6.2" customHeight="1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0" ht="27" customHeight="1" thickBot="1">
      <c r="A4" s="229" t="s">
        <v>260</v>
      </c>
      <c r="B4" s="182" t="s">
        <v>274</v>
      </c>
      <c r="C4" s="183"/>
      <c r="D4" s="184"/>
      <c r="E4" s="188" t="s">
        <v>227</v>
      </c>
      <c r="F4" s="189"/>
      <c r="G4" s="189"/>
      <c r="H4" s="189"/>
      <c r="I4" s="189"/>
      <c r="J4" s="190"/>
    </row>
    <row r="5" spans="1:10" ht="31.2" customHeight="1" thickBot="1">
      <c r="A5" s="229"/>
      <c r="B5" s="185"/>
      <c r="C5" s="186"/>
      <c r="D5" s="187"/>
      <c r="E5" s="188" t="s">
        <v>275</v>
      </c>
      <c r="F5" s="189"/>
      <c r="G5" s="190"/>
      <c r="H5" s="188" t="s">
        <v>276</v>
      </c>
      <c r="I5" s="189"/>
      <c r="J5" s="190"/>
    </row>
    <row r="6" spans="1:10" ht="21" customHeight="1" thickBot="1">
      <c r="A6" s="229"/>
      <c r="B6" s="230" t="s">
        <v>267</v>
      </c>
      <c r="C6" s="230"/>
      <c r="D6" s="230"/>
      <c r="E6" s="228" t="s">
        <v>267</v>
      </c>
      <c r="F6" s="228"/>
      <c r="G6" s="228"/>
      <c r="H6" s="228" t="s">
        <v>267</v>
      </c>
      <c r="I6" s="228"/>
      <c r="J6" s="228"/>
    </row>
    <row r="7" spans="1:10" ht="39" customHeight="1" thickBot="1">
      <c r="A7" s="112" t="s">
        <v>266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39" customHeight="1" thickBot="1">
      <c r="A8" s="112" t="s">
        <v>261</v>
      </c>
      <c r="B8" s="218"/>
      <c r="C8" s="218"/>
      <c r="D8" s="218"/>
      <c r="E8" s="218"/>
      <c r="F8" s="218"/>
      <c r="G8" s="218"/>
      <c r="H8" s="218"/>
      <c r="I8" s="218"/>
      <c r="J8" s="218"/>
    </row>
    <row r="9" spans="1:10" ht="39" customHeight="1" thickBot="1">
      <c r="A9" s="112" t="s">
        <v>262</v>
      </c>
      <c r="B9" s="218"/>
      <c r="C9" s="218"/>
      <c r="D9" s="218"/>
      <c r="E9" s="218"/>
      <c r="F9" s="218"/>
      <c r="G9" s="218"/>
      <c r="H9" s="218"/>
      <c r="I9" s="218"/>
      <c r="J9" s="218"/>
    </row>
    <row r="10" spans="1:10" ht="39" customHeight="1" thickBot="1">
      <c r="A10" s="112" t="s">
        <v>263</v>
      </c>
      <c r="B10" s="218"/>
      <c r="C10" s="218"/>
      <c r="D10" s="218"/>
      <c r="E10" s="218"/>
      <c r="F10" s="218"/>
      <c r="G10" s="218"/>
      <c r="H10" s="218"/>
      <c r="I10" s="218"/>
      <c r="J10" s="218"/>
    </row>
    <row r="11" spans="1:10" ht="39" customHeight="1" thickBot="1">
      <c r="A11" s="112" t="s">
        <v>264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39" customHeight="1" thickBot="1">
      <c r="A12" s="112" t="s">
        <v>265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28.2" customHeight="1">
      <c r="A13" s="240" t="s">
        <v>143</v>
      </c>
      <c r="B13" s="219"/>
      <c r="C13" s="219"/>
      <c r="D13" s="219"/>
      <c r="E13" s="222"/>
      <c r="F13" s="223"/>
      <c r="G13" s="223"/>
      <c r="H13" s="223"/>
      <c r="I13" s="223"/>
      <c r="J13" s="224"/>
    </row>
    <row r="14" spans="1:10" ht="27" customHeight="1">
      <c r="A14" s="241"/>
      <c r="B14" s="234" t="s">
        <v>269</v>
      </c>
      <c r="C14" s="235"/>
      <c r="D14" s="236"/>
      <c r="E14" s="243"/>
      <c r="F14" s="244"/>
      <c r="G14" s="244"/>
      <c r="H14" s="244"/>
      <c r="I14" s="244"/>
      <c r="J14" s="245"/>
    </row>
    <row r="15" spans="1:10" ht="25.95" customHeight="1" thickBot="1">
      <c r="A15" s="242"/>
      <c r="B15" s="237"/>
      <c r="C15" s="238"/>
      <c r="D15" s="239"/>
      <c r="E15" s="246" t="s">
        <v>268</v>
      </c>
      <c r="F15" s="247"/>
      <c r="G15" s="247"/>
      <c r="H15" s="247"/>
      <c r="I15" s="247"/>
      <c r="J15" s="248"/>
    </row>
    <row r="16" spans="1:10" ht="51" customHeight="1" thickBot="1">
      <c r="A16" s="113" t="s">
        <v>270</v>
      </c>
      <c r="B16" s="220"/>
      <c r="C16" s="221"/>
      <c r="D16" s="221"/>
      <c r="E16" s="221"/>
      <c r="F16" s="221"/>
      <c r="G16" s="221"/>
      <c r="H16" s="221"/>
      <c r="I16" s="221"/>
      <c r="J16" s="221"/>
    </row>
    <row r="17" spans="1:10" ht="15" customHeight="1">
      <c r="A17" s="7"/>
      <c r="B17" s="7"/>
      <c r="C17" s="7"/>
      <c r="D17" s="7"/>
      <c r="E17" s="7"/>
      <c r="F17" s="7"/>
      <c r="G17" s="8"/>
      <c r="H17" s="7"/>
      <c r="I17" s="7"/>
      <c r="J17" s="7"/>
    </row>
    <row r="18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46.2" customHeight="1"/>
    <row r="20" spans="1:10" ht="13.95" customHeight="1">
      <c r="E20" s="231" t="s">
        <v>271</v>
      </c>
      <c r="F20" s="231"/>
      <c r="G20" s="231"/>
      <c r="H20" s="231"/>
      <c r="I20" s="231"/>
    </row>
    <row r="21" spans="1:10" ht="13.95" customHeight="1">
      <c r="E21" s="231"/>
      <c r="F21" s="231"/>
      <c r="G21" s="231"/>
      <c r="H21" s="231"/>
      <c r="I21" s="231"/>
    </row>
    <row r="22" spans="1:10" ht="13.95" customHeight="1">
      <c r="E22" s="231"/>
      <c r="F22" s="231"/>
      <c r="G22" s="231"/>
      <c r="H22" s="231"/>
      <c r="I22" s="231"/>
    </row>
    <row r="23" spans="1:10" ht="13.95" customHeight="1">
      <c r="E23" s="231"/>
      <c r="F23" s="231"/>
      <c r="G23" s="231"/>
      <c r="H23" s="231"/>
      <c r="I23" s="231"/>
    </row>
    <row r="24" spans="1:10" ht="13.95" customHeight="1">
      <c r="E24" s="231"/>
      <c r="F24" s="231"/>
      <c r="G24" s="231"/>
      <c r="H24" s="231"/>
      <c r="I24" s="231"/>
    </row>
    <row r="27" spans="1:10" ht="22.95" customHeight="1"/>
    <row r="30" spans="1:10">
      <c r="A30" s="232" t="s">
        <v>281</v>
      </c>
      <c r="B30" s="233"/>
      <c r="C30" s="233"/>
      <c r="D30" s="233"/>
      <c r="E30" s="233"/>
      <c r="F30" s="233"/>
      <c r="G30" s="233"/>
      <c r="H30" s="233"/>
      <c r="I30" s="233"/>
      <c r="J30" s="233"/>
    </row>
    <row r="31" spans="1:10">
      <c r="A31" s="233"/>
      <c r="B31" s="233"/>
      <c r="C31" s="233"/>
      <c r="D31" s="233"/>
      <c r="E31" s="233"/>
      <c r="F31" s="233"/>
      <c r="G31" s="233"/>
      <c r="H31" s="233"/>
      <c r="I31" s="233"/>
      <c r="J31" s="233"/>
    </row>
    <row r="32" spans="1:10">
      <c r="A32" s="233"/>
      <c r="B32" s="233"/>
      <c r="C32" s="233"/>
      <c r="D32" s="233"/>
      <c r="E32" s="233"/>
      <c r="F32" s="233"/>
      <c r="G32" s="233"/>
      <c r="H32" s="233"/>
      <c r="I32" s="233"/>
      <c r="J32" s="233"/>
    </row>
    <row r="33" spans="1:10">
      <c r="A33" s="233"/>
      <c r="B33" s="233"/>
      <c r="C33" s="233"/>
      <c r="D33" s="233"/>
      <c r="E33" s="233"/>
      <c r="F33" s="233"/>
      <c r="G33" s="233"/>
      <c r="H33" s="233"/>
      <c r="I33" s="233"/>
      <c r="J33" s="233"/>
    </row>
    <row r="34" spans="1:10" ht="41.4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</row>
  </sheetData>
  <mergeCells count="38">
    <mergeCell ref="E20:I24"/>
    <mergeCell ref="A30:J34"/>
    <mergeCell ref="B14:D15"/>
    <mergeCell ref="A13:A15"/>
    <mergeCell ref="E14:J14"/>
    <mergeCell ref="E15:J15"/>
    <mergeCell ref="E8:G8"/>
    <mergeCell ref="E9:G9"/>
    <mergeCell ref="A4:A6"/>
    <mergeCell ref="B6:D6"/>
    <mergeCell ref="B8:D8"/>
    <mergeCell ref="B9:D9"/>
    <mergeCell ref="E6:G6"/>
    <mergeCell ref="E7:G7"/>
    <mergeCell ref="B4:D5"/>
    <mergeCell ref="E5:G5"/>
    <mergeCell ref="E4:J4"/>
    <mergeCell ref="H8:J8"/>
    <mergeCell ref="H9:J9"/>
    <mergeCell ref="A2:J2"/>
    <mergeCell ref="A3:J3"/>
    <mergeCell ref="B7:D7"/>
    <mergeCell ref="H6:J6"/>
    <mergeCell ref="H7:J7"/>
    <mergeCell ref="H5:J5"/>
    <mergeCell ref="B10:D10"/>
    <mergeCell ref="B11:D11"/>
    <mergeCell ref="B12:D12"/>
    <mergeCell ref="B13:D13"/>
    <mergeCell ref="B16:J16"/>
    <mergeCell ref="E10:G10"/>
    <mergeCell ref="E11:G11"/>
    <mergeCell ref="E12:G12"/>
    <mergeCell ref="E13:G13"/>
    <mergeCell ref="H13:J13"/>
    <mergeCell ref="H10:J10"/>
    <mergeCell ref="H11:J11"/>
    <mergeCell ref="H12:J12"/>
  </mergeCells>
  <printOptions horizontalCentered="1"/>
  <pageMargins left="0.25" right="0.25" top="0.61" bottom="0.43" header="0.3" footer="0.21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TER - Grupa nr 1</vt:lpstr>
      <vt:lpstr>TER - Grupa nr 2</vt:lpstr>
      <vt:lpstr>TER - Grupa nr 3</vt:lpstr>
      <vt:lpstr>TER - Grupa nr 4</vt:lpstr>
      <vt:lpstr>TER - Grupa nr 5</vt:lpstr>
      <vt:lpstr>TER - Grupa nr 6</vt:lpstr>
      <vt:lpstr>TER - ZZK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2022-08-23T11:49:45Z</cp:lastPrinted>
  <dcterms:created xsi:type="dcterms:W3CDTF">2014-02-01T09:42:48Z</dcterms:created>
  <dcterms:modified xsi:type="dcterms:W3CDTF">2022-08-23T11:49:55Z</dcterms:modified>
</cp:coreProperties>
</file>